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00" yWindow="-100" windowWidth="19420" windowHeight="11020" tabRatio="593"/>
  </bookViews>
  <sheets>
    <sheet name="Synthèse" sheetId="4" r:id="rId1"/>
    <sheet name="Comptage Vitesse Sens 1 60 Min" sheetId="3" r:id="rId2"/>
  </sheets>
  <definedNames>
    <definedName name="debit_total">'Comptage Vitesse Sens 1 60 Min'!$T$36</definedName>
    <definedName name="_xlnm.Print_Area" localSheetId="1">'Comptage Vitesse Sens 1 60 Min'!$A$1:$U$585</definedName>
    <definedName name="_xlnm.Print_Area" localSheetId="0">Synthèse!$A$1:$M$68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N2" i="3" l="1"/>
  <c r="BO2" i="3"/>
  <c r="BP2" i="3"/>
  <c r="BQ2" i="3"/>
  <c r="BR2" i="3"/>
  <c r="BS2" i="3"/>
  <c r="BT2" i="3"/>
  <c r="BO1" i="3"/>
  <c r="BP1" i="3"/>
  <c r="BQ1" i="3"/>
  <c r="BR1" i="3"/>
  <c r="BS1" i="3"/>
  <c r="BT1" i="3"/>
  <c r="BN1" i="3"/>
  <c r="G605" i="3"/>
  <c r="F605" i="3"/>
  <c r="I611" i="3"/>
  <c r="H611" i="3"/>
  <c r="L611" i="3"/>
  <c r="L614" i="3" s="1"/>
  <c r="K611" i="3"/>
  <c r="K616" i="3" s="1"/>
  <c r="B611" i="3" l="1"/>
  <c r="B60" i="4" s="1"/>
  <c r="H612" i="3"/>
  <c r="H613" i="3" s="1"/>
  <c r="H614" i="3" s="1"/>
  <c r="C611" i="3"/>
  <c r="C60" i="4" s="1"/>
  <c r="L619" i="3"/>
  <c r="O611" i="3"/>
  <c r="E611" i="3" s="1"/>
  <c r="E60" i="4" s="1"/>
  <c r="L617" i="3"/>
  <c r="L613" i="3"/>
  <c r="I612" i="3"/>
  <c r="L616" i="3"/>
  <c r="L612" i="3"/>
  <c r="L615" i="3"/>
  <c r="L618" i="3"/>
  <c r="K618" i="3"/>
  <c r="K613" i="3"/>
  <c r="K617" i="3"/>
  <c r="K614" i="3"/>
  <c r="K615" i="3"/>
  <c r="K619" i="3"/>
  <c r="N611" i="3"/>
  <c r="D611" i="3" s="1"/>
  <c r="D60" i="4" s="1"/>
  <c r="K612" i="3"/>
  <c r="BL7" i="3"/>
  <c r="O612" i="3" l="1"/>
  <c r="E612" i="3" s="1"/>
  <c r="E61" i="4" s="1"/>
  <c r="N613" i="3"/>
  <c r="D613" i="3" s="1"/>
  <c r="D62" i="4" s="1"/>
  <c r="B613" i="3"/>
  <c r="B62" i="4" s="1"/>
  <c r="N612" i="3"/>
  <c r="D612" i="3" s="1"/>
  <c r="D61" i="4" s="1"/>
  <c r="N614" i="3"/>
  <c r="D614" i="3" s="1"/>
  <c r="D63" i="4" s="1"/>
  <c r="C612" i="3"/>
  <c r="C61" i="4" s="1"/>
  <c r="I613" i="3"/>
  <c r="B614" i="3"/>
  <c r="B63" i="4" s="1"/>
  <c r="H615" i="3"/>
  <c r="B612" i="3"/>
  <c r="B61" i="4" s="1"/>
  <c r="C613" i="3" l="1"/>
  <c r="C62" i="4" s="1"/>
  <c r="I614" i="3"/>
  <c r="O613" i="3"/>
  <c r="E613" i="3" s="1"/>
  <c r="E62" i="4" s="1"/>
  <c r="B615" i="3"/>
  <c r="B64" i="4" s="1"/>
  <c r="H616" i="3"/>
  <c r="N615" i="3"/>
  <c r="D615" i="3" s="1"/>
  <c r="D64" i="4" s="1"/>
  <c r="C614" i="3" l="1"/>
  <c r="C63" i="4" s="1"/>
  <c r="I615" i="3"/>
  <c r="O614" i="3"/>
  <c r="E614" i="3" s="1"/>
  <c r="E63" i="4" s="1"/>
  <c r="B616" i="3"/>
  <c r="B65" i="4" s="1"/>
  <c r="H617" i="3"/>
  <c r="N616" i="3"/>
  <c r="D616" i="3" s="1"/>
  <c r="D65" i="4" s="1"/>
  <c r="H14" i="4"/>
  <c r="C14" i="4"/>
  <c r="I616" i="3" l="1"/>
  <c r="C615" i="3"/>
  <c r="C64" i="4" s="1"/>
  <c r="O615" i="3"/>
  <c r="E615" i="3" s="1"/>
  <c r="E64" i="4" s="1"/>
  <c r="N617" i="3"/>
  <c r="D617" i="3" s="1"/>
  <c r="D66" i="4" s="1"/>
  <c r="H618" i="3"/>
  <c r="B617" i="3"/>
  <c r="B66" i="4" s="1"/>
  <c r="M1" i="3"/>
  <c r="A1" i="3"/>
  <c r="C616" i="3" l="1"/>
  <c r="C65" i="4" s="1"/>
  <c r="I617" i="3"/>
  <c r="O616" i="3"/>
  <c r="E616" i="3" s="1"/>
  <c r="E65" i="4" s="1"/>
  <c r="N618" i="3"/>
  <c r="D618" i="3" s="1"/>
  <c r="D67" i="4" s="1"/>
  <c r="H619" i="3"/>
  <c r="B618" i="3"/>
  <c r="B67" i="4" s="1"/>
  <c r="AL230" i="3"/>
  <c r="AM230" i="3"/>
  <c r="AN230" i="3"/>
  <c r="AO230" i="3"/>
  <c r="AP230" i="3"/>
  <c r="AQ230" i="3"/>
  <c r="AR230" i="3"/>
  <c r="AS230" i="3"/>
  <c r="AT230" i="3"/>
  <c r="AU230" i="3"/>
  <c r="AV230" i="3"/>
  <c r="AW230" i="3"/>
  <c r="AL231" i="3"/>
  <c r="AM231" i="3"/>
  <c r="AN231" i="3"/>
  <c r="AO231" i="3"/>
  <c r="AP231" i="3"/>
  <c r="AQ231" i="3"/>
  <c r="AR231" i="3"/>
  <c r="AS231" i="3"/>
  <c r="AT231" i="3"/>
  <c r="AU231" i="3"/>
  <c r="AV231" i="3"/>
  <c r="AW231" i="3"/>
  <c r="AL232" i="3"/>
  <c r="AM232" i="3"/>
  <c r="AN232" i="3"/>
  <c r="AO232" i="3"/>
  <c r="AP232" i="3"/>
  <c r="AQ232" i="3"/>
  <c r="AR232" i="3"/>
  <c r="AS232" i="3"/>
  <c r="AT232" i="3"/>
  <c r="AU232" i="3"/>
  <c r="AV232" i="3"/>
  <c r="AW232" i="3"/>
  <c r="AL233" i="3"/>
  <c r="AM233" i="3"/>
  <c r="AN233" i="3"/>
  <c r="AO233" i="3"/>
  <c r="AP233" i="3"/>
  <c r="AQ233" i="3"/>
  <c r="AR233" i="3"/>
  <c r="AS233" i="3"/>
  <c r="AT233" i="3"/>
  <c r="AU233" i="3"/>
  <c r="AV233" i="3"/>
  <c r="AW233" i="3"/>
  <c r="AL234" i="3"/>
  <c r="AM234" i="3"/>
  <c r="AN234" i="3"/>
  <c r="AO234" i="3"/>
  <c r="AP234" i="3"/>
  <c r="AQ234" i="3"/>
  <c r="AR234" i="3"/>
  <c r="AS234" i="3"/>
  <c r="AT234" i="3"/>
  <c r="AU234" i="3"/>
  <c r="AV234" i="3"/>
  <c r="AW234" i="3"/>
  <c r="AL235" i="3"/>
  <c r="AM235" i="3"/>
  <c r="AN235" i="3"/>
  <c r="AO235" i="3"/>
  <c r="AP235" i="3"/>
  <c r="AQ235" i="3"/>
  <c r="AR235" i="3"/>
  <c r="AS235" i="3"/>
  <c r="AT235" i="3"/>
  <c r="AU235" i="3"/>
  <c r="AV235" i="3"/>
  <c r="AW235" i="3"/>
  <c r="AL236" i="3"/>
  <c r="AM236" i="3"/>
  <c r="AN236" i="3"/>
  <c r="AO236" i="3"/>
  <c r="AP236" i="3"/>
  <c r="AQ236" i="3"/>
  <c r="AR236" i="3"/>
  <c r="AS236" i="3"/>
  <c r="AT236" i="3"/>
  <c r="AU236" i="3"/>
  <c r="AV236" i="3"/>
  <c r="AW236" i="3"/>
  <c r="AL237" i="3"/>
  <c r="AM237" i="3"/>
  <c r="AN237" i="3"/>
  <c r="AO237" i="3"/>
  <c r="AP237" i="3"/>
  <c r="AQ237" i="3"/>
  <c r="AR237" i="3"/>
  <c r="AS237" i="3"/>
  <c r="AT237" i="3"/>
  <c r="AU237" i="3"/>
  <c r="AV237" i="3"/>
  <c r="AW237" i="3"/>
  <c r="AM229" i="3"/>
  <c r="AN229" i="3"/>
  <c r="AO229" i="3"/>
  <c r="AP229" i="3"/>
  <c r="AQ229" i="3"/>
  <c r="AR229" i="3"/>
  <c r="AS229" i="3"/>
  <c r="AT229" i="3"/>
  <c r="AU229" i="3"/>
  <c r="AV229" i="3"/>
  <c r="AW229" i="3"/>
  <c r="AL229" i="3"/>
  <c r="AL214" i="3"/>
  <c r="AM214" i="3"/>
  <c r="AN214" i="3"/>
  <c r="AO214" i="3"/>
  <c r="AP214" i="3"/>
  <c r="AQ214" i="3"/>
  <c r="AR214" i="3"/>
  <c r="AS214" i="3"/>
  <c r="AT214" i="3"/>
  <c r="AU214" i="3"/>
  <c r="AV214" i="3"/>
  <c r="AW214" i="3"/>
  <c r="AL215" i="3"/>
  <c r="AM215" i="3"/>
  <c r="AN215" i="3"/>
  <c r="AO215" i="3"/>
  <c r="AP215" i="3"/>
  <c r="AQ215" i="3"/>
  <c r="AR215" i="3"/>
  <c r="AS215" i="3"/>
  <c r="AT215" i="3"/>
  <c r="AU215" i="3"/>
  <c r="AV215" i="3"/>
  <c r="AW215" i="3"/>
  <c r="AL216" i="3"/>
  <c r="AM216" i="3"/>
  <c r="AN216" i="3"/>
  <c r="AO216" i="3"/>
  <c r="AP216" i="3"/>
  <c r="AQ216" i="3"/>
  <c r="AR216" i="3"/>
  <c r="AS216" i="3"/>
  <c r="AT216" i="3"/>
  <c r="AU216" i="3"/>
  <c r="AV216" i="3"/>
  <c r="AW216" i="3"/>
  <c r="AL217" i="3"/>
  <c r="AM217" i="3"/>
  <c r="AN217" i="3"/>
  <c r="AO217" i="3"/>
  <c r="AP217" i="3"/>
  <c r="AQ217" i="3"/>
  <c r="AR217" i="3"/>
  <c r="AS217" i="3"/>
  <c r="AT217" i="3"/>
  <c r="AU217" i="3"/>
  <c r="AV217" i="3"/>
  <c r="AW217" i="3"/>
  <c r="AL218" i="3"/>
  <c r="AM218" i="3"/>
  <c r="AN218" i="3"/>
  <c r="AO218" i="3"/>
  <c r="AP218" i="3"/>
  <c r="AQ218" i="3"/>
  <c r="AR218" i="3"/>
  <c r="AS218" i="3"/>
  <c r="AT218" i="3"/>
  <c r="AU218" i="3"/>
  <c r="AV218" i="3"/>
  <c r="AW218" i="3"/>
  <c r="AL219" i="3"/>
  <c r="AM219" i="3"/>
  <c r="AN219" i="3"/>
  <c r="AO219" i="3"/>
  <c r="AP219" i="3"/>
  <c r="AQ219" i="3"/>
  <c r="AR219" i="3"/>
  <c r="AS219" i="3"/>
  <c r="AT219" i="3"/>
  <c r="AU219" i="3"/>
  <c r="AV219" i="3"/>
  <c r="AW219" i="3"/>
  <c r="AL220" i="3"/>
  <c r="AM220" i="3"/>
  <c r="AN220" i="3"/>
  <c r="AO220" i="3"/>
  <c r="AP220" i="3"/>
  <c r="AQ220" i="3"/>
  <c r="AR220" i="3"/>
  <c r="AS220" i="3"/>
  <c r="AT220" i="3"/>
  <c r="AU220" i="3"/>
  <c r="AV220" i="3"/>
  <c r="AW220" i="3"/>
  <c r="AL221" i="3"/>
  <c r="AM221" i="3"/>
  <c r="AN221" i="3"/>
  <c r="AO221" i="3"/>
  <c r="AP221" i="3"/>
  <c r="AQ221" i="3"/>
  <c r="AR221" i="3"/>
  <c r="AS221" i="3"/>
  <c r="AT221" i="3"/>
  <c r="AU221" i="3"/>
  <c r="AV221" i="3"/>
  <c r="AW221" i="3"/>
  <c r="AL222" i="3"/>
  <c r="AM222" i="3"/>
  <c r="AN222" i="3"/>
  <c r="AO222" i="3"/>
  <c r="AP222" i="3"/>
  <c r="AQ222" i="3"/>
  <c r="AR222" i="3"/>
  <c r="AS222" i="3"/>
  <c r="AT222" i="3"/>
  <c r="AU222" i="3"/>
  <c r="AV222" i="3"/>
  <c r="AW222" i="3"/>
  <c r="AL223" i="3"/>
  <c r="AM223" i="3"/>
  <c r="AN223" i="3"/>
  <c r="AO223" i="3"/>
  <c r="AP223" i="3"/>
  <c r="AQ223" i="3"/>
  <c r="AR223" i="3"/>
  <c r="AS223" i="3"/>
  <c r="AT223" i="3"/>
  <c r="AU223" i="3"/>
  <c r="AV223" i="3"/>
  <c r="AW223" i="3"/>
  <c r="AL224" i="3"/>
  <c r="AM224" i="3"/>
  <c r="AN224" i="3"/>
  <c r="AO224" i="3"/>
  <c r="AP224" i="3"/>
  <c r="AQ224" i="3"/>
  <c r="AR224" i="3"/>
  <c r="AS224" i="3"/>
  <c r="AT224" i="3"/>
  <c r="AU224" i="3"/>
  <c r="AV224" i="3"/>
  <c r="AW224" i="3"/>
  <c r="AL225" i="3"/>
  <c r="AM225" i="3"/>
  <c r="AN225" i="3"/>
  <c r="AO225" i="3"/>
  <c r="AP225" i="3"/>
  <c r="AQ225" i="3"/>
  <c r="AR225" i="3"/>
  <c r="AS225" i="3"/>
  <c r="AT225" i="3"/>
  <c r="AU225" i="3"/>
  <c r="AV225" i="3"/>
  <c r="AW225" i="3"/>
  <c r="AL226" i="3"/>
  <c r="AM226" i="3"/>
  <c r="AN226" i="3"/>
  <c r="AO226" i="3"/>
  <c r="AP226" i="3"/>
  <c r="AQ226" i="3"/>
  <c r="AR226" i="3"/>
  <c r="AS226" i="3"/>
  <c r="AT226" i="3"/>
  <c r="AU226" i="3"/>
  <c r="AV226" i="3"/>
  <c r="AW226" i="3"/>
  <c r="AL227" i="3"/>
  <c r="AM227" i="3"/>
  <c r="AN227" i="3"/>
  <c r="AO227" i="3"/>
  <c r="AP227" i="3"/>
  <c r="AQ227" i="3"/>
  <c r="AR227" i="3"/>
  <c r="AS227" i="3"/>
  <c r="AT227" i="3"/>
  <c r="AU227" i="3"/>
  <c r="AV227" i="3"/>
  <c r="AW227" i="3"/>
  <c r="AM213" i="3"/>
  <c r="AN213" i="3"/>
  <c r="AO213" i="3"/>
  <c r="AP213" i="3"/>
  <c r="AQ213" i="3"/>
  <c r="AR213" i="3"/>
  <c r="AS213" i="3"/>
  <c r="AT213" i="3"/>
  <c r="AU213" i="3"/>
  <c r="AV213" i="3"/>
  <c r="AW213" i="3"/>
  <c r="AL213" i="3"/>
  <c r="AL295" i="3"/>
  <c r="AM295" i="3"/>
  <c r="AN295" i="3"/>
  <c r="AO295" i="3"/>
  <c r="AP295" i="3"/>
  <c r="AQ295" i="3"/>
  <c r="AR295" i="3"/>
  <c r="AS295" i="3"/>
  <c r="AT295" i="3"/>
  <c r="AU295" i="3"/>
  <c r="AV295" i="3"/>
  <c r="AW295" i="3"/>
  <c r="AL296" i="3"/>
  <c r="AM296" i="3"/>
  <c r="AN296" i="3"/>
  <c r="AO296" i="3"/>
  <c r="AP296" i="3"/>
  <c r="AQ296" i="3"/>
  <c r="AR296" i="3"/>
  <c r="AS296" i="3"/>
  <c r="AT296" i="3"/>
  <c r="AU296" i="3"/>
  <c r="AV296" i="3"/>
  <c r="AW296" i="3"/>
  <c r="AL297" i="3"/>
  <c r="AM297" i="3"/>
  <c r="AN297" i="3"/>
  <c r="AO297" i="3"/>
  <c r="AP297" i="3"/>
  <c r="AQ297" i="3"/>
  <c r="AR297" i="3"/>
  <c r="AS297" i="3"/>
  <c r="AT297" i="3"/>
  <c r="AU297" i="3"/>
  <c r="AV297" i="3"/>
  <c r="AW297" i="3"/>
  <c r="AL298" i="3"/>
  <c r="AM298" i="3"/>
  <c r="AN298" i="3"/>
  <c r="AO298" i="3"/>
  <c r="AP298" i="3"/>
  <c r="AQ298" i="3"/>
  <c r="AR298" i="3"/>
  <c r="AS298" i="3"/>
  <c r="AT298" i="3"/>
  <c r="AU298" i="3"/>
  <c r="AV298" i="3"/>
  <c r="AW298" i="3"/>
  <c r="AL299" i="3"/>
  <c r="AM299" i="3"/>
  <c r="AN299" i="3"/>
  <c r="AO299" i="3"/>
  <c r="AP299" i="3"/>
  <c r="AQ299" i="3"/>
  <c r="AR299" i="3"/>
  <c r="AS299" i="3"/>
  <c r="AT299" i="3"/>
  <c r="AU299" i="3"/>
  <c r="AV299" i="3"/>
  <c r="AW299" i="3"/>
  <c r="AL300" i="3"/>
  <c r="AM300" i="3"/>
  <c r="AN300" i="3"/>
  <c r="AO300" i="3"/>
  <c r="AP300" i="3"/>
  <c r="AQ300" i="3"/>
  <c r="AR300" i="3"/>
  <c r="AS300" i="3"/>
  <c r="AT300" i="3"/>
  <c r="AU300" i="3"/>
  <c r="AV300" i="3"/>
  <c r="AW300" i="3"/>
  <c r="AL301" i="3"/>
  <c r="AM301" i="3"/>
  <c r="AN301" i="3"/>
  <c r="AO301" i="3"/>
  <c r="AP301" i="3"/>
  <c r="AQ301" i="3"/>
  <c r="AR301" i="3"/>
  <c r="AS301" i="3"/>
  <c r="AT301" i="3"/>
  <c r="AU301" i="3"/>
  <c r="AV301" i="3"/>
  <c r="AW301" i="3"/>
  <c r="AL302" i="3"/>
  <c r="AM302" i="3"/>
  <c r="AN302" i="3"/>
  <c r="AO302" i="3"/>
  <c r="AP302" i="3"/>
  <c r="AQ302" i="3"/>
  <c r="AR302" i="3"/>
  <c r="AS302" i="3"/>
  <c r="AT302" i="3"/>
  <c r="AU302" i="3"/>
  <c r="AV302" i="3"/>
  <c r="AW302" i="3"/>
  <c r="AL303" i="3"/>
  <c r="AM303" i="3"/>
  <c r="AN303" i="3"/>
  <c r="AO303" i="3"/>
  <c r="AP303" i="3"/>
  <c r="AQ303" i="3"/>
  <c r="AR303" i="3"/>
  <c r="AS303" i="3"/>
  <c r="AT303" i="3"/>
  <c r="AU303" i="3"/>
  <c r="AV303" i="3"/>
  <c r="AW303" i="3"/>
  <c r="AL304" i="3"/>
  <c r="AM304" i="3"/>
  <c r="AN304" i="3"/>
  <c r="AO304" i="3"/>
  <c r="AP304" i="3"/>
  <c r="AQ304" i="3"/>
  <c r="AR304" i="3"/>
  <c r="AS304" i="3"/>
  <c r="AT304" i="3"/>
  <c r="AU304" i="3"/>
  <c r="AV304" i="3"/>
  <c r="AW304" i="3"/>
  <c r="AM294" i="3"/>
  <c r="AN294" i="3"/>
  <c r="AO294" i="3"/>
  <c r="AP294" i="3"/>
  <c r="AQ294" i="3"/>
  <c r="AR294" i="3"/>
  <c r="AS294" i="3"/>
  <c r="AT294" i="3"/>
  <c r="AU294" i="3"/>
  <c r="AV294" i="3"/>
  <c r="AW294" i="3"/>
  <c r="AL294" i="3"/>
  <c r="AL281" i="3"/>
  <c r="AM281" i="3"/>
  <c r="AN281" i="3"/>
  <c r="AO281" i="3"/>
  <c r="AP281" i="3"/>
  <c r="AQ281" i="3"/>
  <c r="AR281" i="3"/>
  <c r="AS281" i="3"/>
  <c r="AT281" i="3"/>
  <c r="AU281" i="3"/>
  <c r="AV281" i="3"/>
  <c r="AW281" i="3"/>
  <c r="AL282" i="3"/>
  <c r="AM282" i="3"/>
  <c r="AN282" i="3"/>
  <c r="AO282" i="3"/>
  <c r="AP282" i="3"/>
  <c r="AQ282" i="3"/>
  <c r="AR282" i="3"/>
  <c r="AS282" i="3"/>
  <c r="AT282" i="3"/>
  <c r="AU282" i="3"/>
  <c r="AV282" i="3"/>
  <c r="AW282" i="3"/>
  <c r="AL283" i="3"/>
  <c r="AM283" i="3"/>
  <c r="AN283" i="3"/>
  <c r="AO283" i="3"/>
  <c r="AP283" i="3"/>
  <c r="AQ283" i="3"/>
  <c r="AR283" i="3"/>
  <c r="AS283" i="3"/>
  <c r="AT283" i="3"/>
  <c r="AU283" i="3"/>
  <c r="AV283" i="3"/>
  <c r="AW283" i="3"/>
  <c r="AL284" i="3"/>
  <c r="AM284" i="3"/>
  <c r="AN284" i="3"/>
  <c r="AO284" i="3"/>
  <c r="AP284" i="3"/>
  <c r="AQ284" i="3"/>
  <c r="AR284" i="3"/>
  <c r="AS284" i="3"/>
  <c r="AT284" i="3"/>
  <c r="AU284" i="3"/>
  <c r="AV284" i="3"/>
  <c r="AW284" i="3"/>
  <c r="AL285" i="3"/>
  <c r="AM285" i="3"/>
  <c r="AN285" i="3"/>
  <c r="AO285" i="3"/>
  <c r="AP285" i="3"/>
  <c r="AQ285" i="3"/>
  <c r="AR285" i="3"/>
  <c r="AS285" i="3"/>
  <c r="AT285" i="3"/>
  <c r="AU285" i="3"/>
  <c r="AV285" i="3"/>
  <c r="AW285" i="3"/>
  <c r="AL286" i="3"/>
  <c r="AM286" i="3"/>
  <c r="AN286" i="3"/>
  <c r="AO286" i="3"/>
  <c r="AP286" i="3"/>
  <c r="AQ286" i="3"/>
  <c r="AR286" i="3"/>
  <c r="AS286" i="3"/>
  <c r="AT286" i="3"/>
  <c r="AU286" i="3"/>
  <c r="AV286" i="3"/>
  <c r="AW286" i="3"/>
  <c r="AL287" i="3"/>
  <c r="AM287" i="3"/>
  <c r="AN287" i="3"/>
  <c r="AO287" i="3"/>
  <c r="AP287" i="3"/>
  <c r="AQ287" i="3"/>
  <c r="AR287" i="3"/>
  <c r="AS287" i="3"/>
  <c r="AT287" i="3"/>
  <c r="AU287" i="3"/>
  <c r="AV287" i="3"/>
  <c r="AW287" i="3"/>
  <c r="AL288" i="3"/>
  <c r="AM288" i="3"/>
  <c r="AN288" i="3"/>
  <c r="AO288" i="3"/>
  <c r="AP288" i="3"/>
  <c r="AQ288" i="3"/>
  <c r="AR288" i="3"/>
  <c r="AS288" i="3"/>
  <c r="AT288" i="3"/>
  <c r="AU288" i="3"/>
  <c r="AV288" i="3"/>
  <c r="AW288" i="3"/>
  <c r="AL289" i="3"/>
  <c r="AM289" i="3"/>
  <c r="AN289" i="3"/>
  <c r="AO289" i="3"/>
  <c r="AP289" i="3"/>
  <c r="AQ289" i="3"/>
  <c r="AR289" i="3"/>
  <c r="AS289" i="3"/>
  <c r="AT289" i="3"/>
  <c r="AU289" i="3"/>
  <c r="AV289" i="3"/>
  <c r="AW289" i="3"/>
  <c r="AL290" i="3"/>
  <c r="AM290" i="3"/>
  <c r="AN290" i="3"/>
  <c r="AO290" i="3"/>
  <c r="AP290" i="3"/>
  <c r="AQ290" i="3"/>
  <c r="AR290" i="3"/>
  <c r="AS290" i="3"/>
  <c r="AT290" i="3"/>
  <c r="AU290" i="3"/>
  <c r="AV290" i="3"/>
  <c r="AW290" i="3"/>
  <c r="AL291" i="3"/>
  <c r="AM291" i="3"/>
  <c r="AN291" i="3"/>
  <c r="AO291" i="3"/>
  <c r="AP291" i="3"/>
  <c r="AQ291" i="3"/>
  <c r="AR291" i="3"/>
  <c r="AS291" i="3"/>
  <c r="AT291" i="3"/>
  <c r="AU291" i="3"/>
  <c r="AV291" i="3"/>
  <c r="AW291" i="3"/>
  <c r="AL292" i="3"/>
  <c r="AM292" i="3"/>
  <c r="AN292" i="3"/>
  <c r="AO292" i="3"/>
  <c r="AP292" i="3"/>
  <c r="AQ292" i="3"/>
  <c r="AR292" i="3"/>
  <c r="AS292" i="3"/>
  <c r="AT292" i="3"/>
  <c r="AU292" i="3"/>
  <c r="AV292" i="3"/>
  <c r="AW292" i="3"/>
  <c r="AM280" i="3"/>
  <c r="AN280" i="3"/>
  <c r="AO280" i="3"/>
  <c r="AP280" i="3"/>
  <c r="AQ280" i="3"/>
  <c r="AR280" i="3"/>
  <c r="AS280" i="3"/>
  <c r="AT280" i="3"/>
  <c r="AU280" i="3"/>
  <c r="AV280" i="3"/>
  <c r="AW280" i="3"/>
  <c r="AL280" i="3"/>
  <c r="AL360" i="3"/>
  <c r="AM360" i="3"/>
  <c r="AN360" i="3"/>
  <c r="AO360" i="3"/>
  <c r="AP360" i="3"/>
  <c r="AQ360" i="3"/>
  <c r="AR360" i="3"/>
  <c r="AS360" i="3"/>
  <c r="AT360" i="3"/>
  <c r="AU360" i="3"/>
  <c r="AV360" i="3"/>
  <c r="AW360" i="3"/>
  <c r="AL361" i="3"/>
  <c r="AM361" i="3"/>
  <c r="AN361" i="3"/>
  <c r="AO361" i="3"/>
  <c r="AP361" i="3"/>
  <c r="AQ361" i="3"/>
  <c r="AR361" i="3"/>
  <c r="AS361" i="3"/>
  <c r="AT361" i="3"/>
  <c r="AU361" i="3"/>
  <c r="AV361" i="3"/>
  <c r="AW361" i="3"/>
  <c r="AL362" i="3"/>
  <c r="AM362" i="3"/>
  <c r="AN362" i="3"/>
  <c r="AO362" i="3"/>
  <c r="AP362" i="3"/>
  <c r="AQ362" i="3"/>
  <c r="AR362" i="3"/>
  <c r="AS362" i="3"/>
  <c r="AT362" i="3"/>
  <c r="AU362" i="3"/>
  <c r="AV362" i="3"/>
  <c r="AW362" i="3"/>
  <c r="AL363" i="3"/>
  <c r="AM363" i="3"/>
  <c r="AN363" i="3"/>
  <c r="AO363" i="3"/>
  <c r="AP363" i="3"/>
  <c r="AQ363" i="3"/>
  <c r="AR363" i="3"/>
  <c r="AS363" i="3"/>
  <c r="AT363" i="3"/>
  <c r="AU363" i="3"/>
  <c r="AV363" i="3"/>
  <c r="AW363" i="3"/>
  <c r="AL364" i="3"/>
  <c r="AM364" i="3"/>
  <c r="AN364" i="3"/>
  <c r="AO364" i="3"/>
  <c r="AP364" i="3"/>
  <c r="AQ364" i="3"/>
  <c r="AR364" i="3"/>
  <c r="AS364" i="3"/>
  <c r="AT364" i="3"/>
  <c r="AU364" i="3"/>
  <c r="AV364" i="3"/>
  <c r="AW364" i="3"/>
  <c r="AL365" i="3"/>
  <c r="AM365" i="3"/>
  <c r="AN365" i="3"/>
  <c r="AO365" i="3"/>
  <c r="AP365" i="3"/>
  <c r="AQ365" i="3"/>
  <c r="AR365" i="3"/>
  <c r="AS365" i="3"/>
  <c r="AT365" i="3"/>
  <c r="AU365" i="3"/>
  <c r="AV365" i="3"/>
  <c r="AW365" i="3"/>
  <c r="AL366" i="3"/>
  <c r="AM366" i="3"/>
  <c r="AN366" i="3"/>
  <c r="AO366" i="3"/>
  <c r="AP366" i="3"/>
  <c r="AQ366" i="3"/>
  <c r="AR366" i="3"/>
  <c r="AS366" i="3"/>
  <c r="AT366" i="3"/>
  <c r="AU366" i="3"/>
  <c r="AV366" i="3"/>
  <c r="AW366" i="3"/>
  <c r="AL367" i="3"/>
  <c r="AM367" i="3"/>
  <c r="AN367" i="3"/>
  <c r="AO367" i="3"/>
  <c r="AP367" i="3"/>
  <c r="AQ367" i="3"/>
  <c r="AR367" i="3"/>
  <c r="AS367" i="3"/>
  <c r="AT367" i="3"/>
  <c r="AU367" i="3"/>
  <c r="AV367" i="3"/>
  <c r="AW367" i="3"/>
  <c r="AL368" i="3"/>
  <c r="AM368" i="3"/>
  <c r="AN368" i="3"/>
  <c r="AO368" i="3"/>
  <c r="AP368" i="3"/>
  <c r="AQ368" i="3"/>
  <c r="AR368" i="3"/>
  <c r="AS368" i="3"/>
  <c r="AT368" i="3"/>
  <c r="AU368" i="3"/>
  <c r="AV368" i="3"/>
  <c r="AW368" i="3"/>
  <c r="AL369" i="3"/>
  <c r="AM369" i="3"/>
  <c r="AN369" i="3"/>
  <c r="AO369" i="3"/>
  <c r="AP369" i="3"/>
  <c r="AQ369" i="3"/>
  <c r="AR369" i="3"/>
  <c r="AS369" i="3"/>
  <c r="AT369" i="3"/>
  <c r="AU369" i="3"/>
  <c r="AV369" i="3"/>
  <c r="AW369" i="3"/>
  <c r="AL370" i="3"/>
  <c r="AM370" i="3"/>
  <c r="AN370" i="3"/>
  <c r="AO370" i="3"/>
  <c r="AP370" i="3"/>
  <c r="AQ370" i="3"/>
  <c r="AR370" i="3"/>
  <c r="AS370" i="3"/>
  <c r="AT370" i="3"/>
  <c r="AU370" i="3"/>
  <c r="AV370" i="3"/>
  <c r="AW370" i="3"/>
  <c r="AL371" i="3"/>
  <c r="AM371" i="3"/>
  <c r="AN371" i="3"/>
  <c r="AO371" i="3"/>
  <c r="AP371" i="3"/>
  <c r="AQ371" i="3"/>
  <c r="AR371" i="3"/>
  <c r="AS371" i="3"/>
  <c r="AT371" i="3"/>
  <c r="AU371" i="3"/>
  <c r="AV371" i="3"/>
  <c r="AW371" i="3"/>
  <c r="AM359" i="3"/>
  <c r="AN359" i="3"/>
  <c r="AO359" i="3"/>
  <c r="AP359" i="3"/>
  <c r="AQ359" i="3"/>
  <c r="AR359" i="3"/>
  <c r="AS359" i="3"/>
  <c r="AT359" i="3"/>
  <c r="AU359" i="3"/>
  <c r="AV359" i="3"/>
  <c r="AW359" i="3"/>
  <c r="AL359" i="3"/>
  <c r="AL348" i="3"/>
  <c r="AM348" i="3"/>
  <c r="AN348" i="3"/>
  <c r="AO348" i="3"/>
  <c r="AP348" i="3"/>
  <c r="AQ348" i="3"/>
  <c r="AR348" i="3"/>
  <c r="AS348" i="3"/>
  <c r="AT348" i="3"/>
  <c r="AU348" i="3"/>
  <c r="AV348" i="3"/>
  <c r="AW348" i="3"/>
  <c r="AL349" i="3"/>
  <c r="AM349" i="3"/>
  <c r="AN349" i="3"/>
  <c r="AO349" i="3"/>
  <c r="AP349" i="3"/>
  <c r="AQ349" i="3"/>
  <c r="AR349" i="3"/>
  <c r="AS349" i="3"/>
  <c r="AT349" i="3"/>
  <c r="AU349" i="3"/>
  <c r="AV349" i="3"/>
  <c r="AW349" i="3"/>
  <c r="AL350" i="3"/>
  <c r="AM350" i="3"/>
  <c r="AN350" i="3"/>
  <c r="AO350" i="3"/>
  <c r="AP350" i="3"/>
  <c r="AQ350" i="3"/>
  <c r="AR350" i="3"/>
  <c r="AS350" i="3"/>
  <c r="AT350" i="3"/>
  <c r="AU350" i="3"/>
  <c r="AV350" i="3"/>
  <c r="AW350" i="3"/>
  <c r="AL351" i="3"/>
  <c r="AM351" i="3"/>
  <c r="AN351" i="3"/>
  <c r="AO351" i="3"/>
  <c r="AP351" i="3"/>
  <c r="AQ351" i="3"/>
  <c r="AR351" i="3"/>
  <c r="AS351" i="3"/>
  <c r="AT351" i="3"/>
  <c r="AU351" i="3"/>
  <c r="AV351" i="3"/>
  <c r="AW351" i="3"/>
  <c r="AL352" i="3"/>
  <c r="AM352" i="3"/>
  <c r="AN352" i="3"/>
  <c r="AO352" i="3"/>
  <c r="AP352" i="3"/>
  <c r="AQ352" i="3"/>
  <c r="AR352" i="3"/>
  <c r="AS352" i="3"/>
  <c r="AT352" i="3"/>
  <c r="AU352" i="3"/>
  <c r="AV352" i="3"/>
  <c r="AW352" i="3"/>
  <c r="AL353" i="3"/>
  <c r="AM353" i="3"/>
  <c r="AN353" i="3"/>
  <c r="AO353" i="3"/>
  <c r="AP353" i="3"/>
  <c r="AQ353" i="3"/>
  <c r="AR353" i="3"/>
  <c r="AS353" i="3"/>
  <c r="AT353" i="3"/>
  <c r="AU353" i="3"/>
  <c r="AV353" i="3"/>
  <c r="AW353" i="3"/>
  <c r="AL354" i="3"/>
  <c r="AM354" i="3"/>
  <c r="AN354" i="3"/>
  <c r="AO354" i="3"/>
  <c r="AP354" i="3"/>
  <c r="AQ354" i="3"/>
  <c r="AR354" i="3"/>
  <c r="AS354" i="3"/>
  <c r="AT354" i="3"/>
  <c r="AU354" i="3"/>
  <c r="AV354" i="3"/>
  <c r="AW354" i="3"/>
  <c r="AL355" i="3"/>
  <c r="AM355" i="3"/>
  <c r="AN355" i="3"/>
  <c r="AO355" i="3"/>
  <c r="AP355" i="3"/>
  <c r="AQ355" i="3"/>
  <c r="AR355" i="3"/>
  <c r="AS355" i="3"/>
  <c r="AT355" i="3"/>
  <c r="AU355" i="3"/>
  <c r="AV355" i="3"/>
  <c r="AW355" i="3"/>
  <c r="AL356" i="3"/>
  <c r="AM356" i="3"/>
  <c r="AN356" i="3"/>
  <c r="AO356" i="3"/>
  <c r="AP356" i="3"/>
  <c r="AQ356" i="3"/>
  <c r="AR356" i="3"/>
  <c r="AS356" i="3"/>
  <c r="AT356" i="3"/>
  <c r="AU356" i="3"/>
  <c r="AV356" i="3"/>
  <c r="AW356" i="3"/>
  <c r="AL357" i="3"/>
  <c r="AM357" i="3"/>
  <c r="AN357" i="3"/>
  <c r="AO357" i="3"/>
  <c r="AP357" i="3"/>
  <c r="AQ357" i="3"/>
  <c r="AR357" i="3"/>
  <c r="AS357" i="3"/>
  <c r="AT357" i="3"/>
  <c r="AU357" i="3"/>
  <c r="AV357" i="3"/>
  <c r="AW357" i="3"/>
  <c r="AM347" i="3"/>
  <c r="AN347" i="3"/>
  <c r="AO347" i="3"/>
  <c r="AP347" i="3"/>
  <c r="AQ347" i="3"/>
  <c r="AR347" i="3"/>
  <c r="AS347" i="3"/>
  <c r="AT347" i="3"/>
  <c r="AU347" i="3"/>
  <c r="AV347" i="3"/>
  <c r="AW347" i="3"/>
  <c r="AL347" i="3"/>
  <c r="AL425" i="3"/>
  <c r="AM425" i="3"/>
  <c r="AN425" i="3"/>
  <c r="AO425" i="3"/>
  <c r="AP425" i="3"/>
  <c r="AQ425" i="3"/>
  <c r="AR425" i="3"/>
  <c r="AS425" i="3"/>
  <c r="AT425" i="3"/>
  <c r="AU425" i="3"/>
  <c r="AV425" i="3"/>
  <c r="AW425" i="3"/>
  <c r="AL426" i="3"/>
  <c r="AM426" i="3"/>
  <c r="AN426" i="3"/>
  <c r="AO426" i="3"/>
  <c r="AP426" i="3"/>
  <c r="AQ426" i="3"/>
  <c r="AR426" i="3"/>
  <c r="AS426" i="3"/>
  <c r="AT426" i="3"/>
  <c r="AU426" i="3"/>
  <c r="AV426" i="3"/>
  <c r="AW426" i="3"/>
  <c r="AL427" i="3"/>
  <c r="AM427" i="3"/>
  <c r="AN427" i="3"/>
  <c r="AO427" i="3"/>
  <c r="AP427" i="3"/>
  <c r="AQ427" i="3"/>
  <c r="AR427" i="3"/>
  <c r="AS427" i="3"/>
  <c r="AT427" i="3"/>
  <c r="AU427" i="3"/>
  <c r="AV427" i="3"/>
  <c r="AW427" i="3"/>
  <c r="AL428" i="3"/>
  <c r="AM428" i="3"/>
  <c r="AN428" i="3"/>
  <c r="AO428" i="3"/>
  <c r="AP428" i="3"/>
  <c r="AQ428" i="3"/>
  <c r="AR428" i="3"/>
  <c r="AS428" i="3"/>
  <c r="AT428" i="3"/>
  <c r="AU428" i="3"/>
  <c r="AV428" i="3"/>
  <c r="AW428" i="3"/>
  <c r="AL429" i="3"/>
  <c r="AM429" i="3"/>
  <c r="AN429" i="3"/>
  <c r="AO429" i="3"/>
  <c r="AP429" i="3"/>
  <c r="AQ429" i="3"/>
  <c r="AR429" i="3"/>
  <c r="AS429" i="3"/>
  <c r="AT429" i="3"/>
  <c r="AU429" i="3"/>
  <c r="AV429" i="3"/>
  <c r="AW429" i="3"/>
  <c r="AL430" i="3"/>
  <c r="AM430" i="3"/>
  <c r="AN430" i="3"/>
  <c r="AO430" i="3"/>
  <c r="AP430" i="3"/>
  <c r="AQ430" i="3"/>
  <c r="AR430" i="3"/>
  <c r="AS430" i="3"/>
  <c r="AT430" i="3"/>
  <c r="AU430" i="3"/>
  <c r="AV430" i="3"/>
  <c r="AW430" i="3"/>
  <c r="AL431" i="3"/>
  <c r="AM431" i="3"/>
  <c r="AN431" i="3"/>
  <c r="AO431" i="3"/>
  <c r="AP431" i="3"/>
  <c r="AQ431" i="3"/>
  <c r="AR431" i="3"/>
  <c r="AS431" i="3"/>
  <c r="AT431" i="3"/>
  <c r="AU431" i="3"/>
  <c r="AV431" i="3"/>
  <c r="AW431" i="3"/>
  <c r="AL432" i="3"/>
  <c r="AM432" i="3"/>
  <c r="AN432" i="3"/>
  <c r="AO432" i="3"/>
  <c r="AP432" i="3"/>
  <c r="AQ432" i="3"/>
  <c r="AR432" i="3"/>
  <c r="AS432" i="3"/>
  <c r="AT432" i="3"/>
  <c r="AU432" i="3"/>
  <c r="AV432" i="3"/>
  <c r="AW432" i="3"/>
  <c r="AL433" i="3"/>
  <c r="AM433" i="3"/>
  <c r="AN433" i="3"/>
  <c r="AO433" i="3"/>
  <c r="AP433" i="3"/>
  <c r="AQ433" i="3"/>
  <c r="AR433" i="3"/>
  <c r="AS433" i="3"/>
  <c r="AT433" i="3"/>
  <c r="AU433" i="3"/>
  <c r="AV433" i="3"/>
  <c r="AW433" i="3"/>
  <c r="AL434" i="3"/>
  <c r="AM434" i="3"/>
  <c r="AN434" i="3"/>
  <c r="AO434" i="3"/>
  <c r="AP434" i="3"/>
  <c r="AQ434" i="3"/>
  <c r="AR434" i="3"/>
  <c r="AS434" i="3"/>
  <c r="AT434" i="3"/>
  <c r="AU434" i="3"/>
  <c r="AV434" i="3"/>
  <c r="AW434" i="3"/>
  <c r="AL435" i="3"/>
  <c r="AM435" i="3"/>
  <c r="AN435" i="3"/>
  <c r="AO435" i="3"/>
  <c r="AP435" i="3"/>
  <c r="AQ435" i="3"/>
  <c r="AR435" i="3"/>
  <c r="AS435" i="3"/>
  <c r="AT435" i="3"/>
  <c r="AU435" i="3"/>
  <c r="AV435" i="3"/>
  <c r="AW435" i="3"/>
  <c r="AL436" i="3"/>
  <c r="AM436" i="3"/>
  <c r="AN436" i="3"/>
  <c r="AO436" i="3"/>
  <c r="AP436" i="3"/>
  <c r="AQ436" i="3"/>
  <c r="AR436" i="3"/>
  <c r="AS436" i="3"/>
  <c r="AT436" i="3"/>
  <c r="AU436" i="3"/>
  <c r="AV436" i="3"/>
  <c r="AW436" i="3"/>
  <c r="AL437" i="3"/>
  <c r="AM437" i="3"/>
  <c r="AN437" i="3"/>
  <c r="AO437" i="3"/>
  <c r="AP437" i="3"/>
  <c r="AQ437" i="3"/>
  <c r="AR437" i="3"/>
  <c r="AS437" i="3"/>
  <c r="AT437" i="3"/>
  <c r="AU437" i="3"/>
  <c r="AV437" i="3"/>
  <c r="AW437" i="3"/>
  <c r="AL438" i="3"/>
  <c r="AM438" i="3"/>
  <c r="AN438" i="3"/>
  <c r="AO438" i="3"/>
  <c r="AP438" i="3"/>
  <c r="AQ438" i="3"/>
  <c r="AR438" i="3"/>
  <c r="AS438" i="3"/>
  <c r="AT438" i="3"/>
  <c r="AU438" i="3"/>
  <c r="AV438" i="3"/>
  <c r="AW438" i="3"/>
  <c r="AM424" i="3"/>
  <c r="AN424" i="3"/>
  <c r="AO424" i="3"/>
  <c r="AP424" i="3"/>
  <c r="AQ424" i="3"/>
  <c r="AR424" i="3"/>
  <c r="AS424" i="3"/>
  <c r="AT424" i="3"/>
  <c r="AU424" i="3"/>
  <c r="AV424" i="3"/>
  <c r="AW424" i="3"/>
  <c r="AL424" i="3"/>
  <c r="AL415" i="3"/>
  <c r="AM415" i="3"/>
  <c r="AN415" i="3"/>
  <c r="AO415" i="3"/>
  <c r="AP415" i="3"/>
  <c r="AQ415" i="3"/>
  <c r="AR415" i="3"/>
  <c r="AS415" i="3"/>
  <c r="AT415" i="3"/>
  <c r="AU415" i="3"/>
  <c r="AV415" i="3"/>
  <c r="AW415" i="3"/>
  <c r="AL416" i="3"/>
  <c r="AM416" i="3"/>
  <c r="AN416" i="3"/>
  <c r="AO416" i="3"/>
  <c r="AP416" i="3"/>
  <c r="AQ416" i="3"/>
  <c r="AR416" i="3"/>
  <c r="AS416" i="3"/>
  <c r="AT416" i="3"/>
  <c r="AU416" i="3"/>
  <c r="AV416" i="3"/>
  <c r="AW416" i="3"/>
  <c r="AL417" i="3"/>
  <c r="AM417" i="3"/>
  <c r="AN417" i="3"/>
  <c r="AO417" i="3"/>
  <c r="AP417" i="3"/>
  <c r="AQ417" i="3"/>
  <c r="AR417" i="3"/>
  <c r="AS417" i="3"/>
  <c r="AT417" i="3"/>
  <c r="AU417" i="3"/>
  <c r="AV417" i="3"/>
  <c r="AW417" i="3"/>
  <c r="AL418" i="3"/>
  <c r="AM418" i="3"/>
  <c r="AN418" i="3"/>
  <c r="AO418" i="3"/>
  <c r="AP418" i="3"/>
  <c r="AQ418" i="3"/>
  <c r="AR418" i="3"/>
  <c r="AS418" i="3"/>
  <c r="AT418" i="3"/>
  <c r="AU418" i="3"/>
  <c r="AV418" i="3"/>
  <c r="AW418" i="3"/>
  <c r="AL419" i="3"/>
  <c r="AM419" i="3"/>
  <c r="AN419" i="3"/>
  <c r="AO419" i="3"/>
  <c r="AP419" i="3"/>
  <c r="AQ419" i="3"/>
  <c r="AR419" i="3"/>
  <c r="AS419" i="3"/>
  <c r="AT419" i="3"/>
  <c r="AU419" i="3"/>
  <c r="AV419" i="3"/>
  <c r="AW419" i="3"/>
  <c r="AL420" i="3"/>
  <c r="AM420" i="3"/>
  <c r="AN420" i="3"/>
  <c r="AO420" i="3"/>
  <c r="AP420" i="3"/>
  <c r="AQ420" i="3"/>
  <c r="AR420" i="3"/>
  <c r="AS420" i="3"/>
  <c r="AT420" i="3"/>
  <c r="AU420" i="3"/>
  <c r="AV420" i="3"/>
  <c r="AW420" i="3"/>
  <c r="AL421" i="3"/>
  <c r="AM421" i="3"/>
  <c r="AN421" i="3"/>
  <c r="AO421" i="3"/>
  <c r="AP421" i="3"/>
  <c r="AQ421" i="3"/>
  <c r="AR421" i="3"/>
  <c r="AS421" i="3"/>
  <c r="AT421" i="3"/>
  <c r="AU421" i="3"/>
  <c r="AV421" i="3"/>
  <c r="AW421" i="3"/>
  <c r="AL422" i="3"/>
  <c r="AM422" i="3"/>
  <c r="AN422" i="3"/>
  <c r="AO422" i="3"/>
  <c r="AP422" i="3"/>
  <c r="AQ422" i="3"/>
  <c r="AR422" i="3"/>
  <c r="AS422" i="3"/>
  <c r="AT422" i="3"/>
  <c r="AU422" i="3"/>
  <c r="AV422" i="3"/>
  <c r="AW422" i="3"/>
  <c r="AM414" i="3"/>
  <c r="AN414" i="3"/>
  <c r="AO414" i="3"/>
  <c r="AP414" i="3"/>
  <c r="AQ414" i="3"/>
  <c r="AR414" i="3"/>
  <c r="AS414" i="3"/>
  <c r="AT414" i="3"/>
  <c r="AU414" i="3"/>
  <c r="AV414" i="3"/>
  <c r="AW414" i="3"/>
  <c r="AL414" i="3"/>
  <c r="BA165" i="3"/>
  <c r="BB165" i="3"/>
  <c r="BC165" i="3"/>
  <c r="BD165" i="3"/>
  <c r="BE165" i="3"/>
  <c r="BF165" i="3"/>
  <c r="BG165" i="3"/>
  <c r="BH165" i="3"/>
  <c r="BI165" i="3"/>
  <c r="BJ165" i="3"/>
  <c r="BK165" i="3"/>
  <c r="BL165" i="3"/>
  <c r="BA166" i="3"/>
  <c r="BB166" i="3"/>
  <c r="BC166" i="3"/>
  <c r="BD166" i="3"/>
  <c r="BE166" i="3"/>
  <c r="BF166" i="3"/>
  <c r="BG166" i="3"/>
  <c r="BH166" i="3"/>
  <c r="BI166" i="3"/>
  <c r="BJ166" i="3"/>
  <c r="BK166" i="3"/>
  <c r="BL166" i="3"/>
  <c r="BA167" i="3"/>
  <c r="BB167" i="3"/>
  <c r="BC167" i="3"/>
  <c r="BD167" i="3"/>
  <c r="BE167" i="3"/>
  <c r="BF167" i="3"/>
  <c r="BG167" i="3"/>
  <c r="BH167" i="3"/>
  <c r="BI167" i="3"/>
  <c r="BJ167" i="3"/>
  <c r="BK167" i="3"/>
  <c r="BL167" i="3"/>
  <c r="BA168" i="3"/>
  <c r="BB168" i="3"/>
  <c r="BC168" i="3"/>
  <c r="BD168" i="3"/>
  <c r="BE168" i="3"/>
  <c r="BF168" i="3"/>
  <c r="BG168" i="3"/>
  <c r="BH168" i="3"/>
  <c r="BI168" i="3"/>
  <c r="BJ168" i="3"/>
  <c r="BK168" i="3"/>
  <c r="BL168" i="3"/>
  <c r="BA169" i="3"/>
  <c r="BB169" i="3"/>
  <c r="BC169" i="3"/>
  <c r="BD169" i="3"/>
  <c r="BE169" i="3"/>
  <c r="BF169" i="3"/>
  <c r="BG169" i="3"/>
  <c r="BH169" i="3"/>
  <c r="BI169" i="3"/>
  <c r="BJ169" i="3"/>
  <c r="BK169" i="3"/>
  <c r="BL169" i="3"/>
  <c r="BA170" i="3"/>
  <c r="BB170" i="3"/>
  <c r="BC170" i="3"/>
  <c r="BD170" i="3"/>
  <c r="BE170" i="3"/>
  <c r="BF170" i="3"/>
  <c r="BG170" i="3"/>
  <c r="BH170" i="3"/>
  <c r="BI170" i="3"/>
  <c r="BJ170" i="3"/>
  <c r="BK170" i="3"/>
  <c r="BL170" i="3"/>
  <c r="BA171" i="3"/>
  <c r="BB171" i="3"/>
  <c r="BC171" i="3"/>
  <c r="BD171" i="3"/>
  <c r="BE171" i="3"/>
  <c r="BF171" i="3"/>
  <c r="BG171" i="3"/>
  <c r="BH171" i="3"/>
  <c r="BI171" i="3"/>
  <c r="BJ171" i="3"/>
  <c r="BK171" i="3"/>
  <c r="BL171" i="3"/>
  <c r="BA172" i="3"/>
  <c r="BB172" i="3"/>
  <c r="BC172" i="3"/>
  <c r="BD172" i="3"/>
  <c r="BE172" i="3"/>
  <c r="BF172" i="3"/>
  <c r="BG172" i="3"/>
  <c r="BH172" i="3"/>
  <c r="BI172" i="3"/>
  <c r="BJ172" i="3"/>
  <c r="BK172" i="3"/>
  <c r="BL172" i="3"/>
  <c r="BA173" i="3"/>
  <c r="BB173" i="3"/>
  <c r="BC173" i="3"/>
  <c r="BD173" i="3"/>
  <c r="BE173" i="3"/>
  <c r="BF173" i="3"/>
  <c r="BG173" i="3"/>
  <c r="BH173" i="3"/>
  <c r="BI173" i="3"/>
  <c r="BJ173" i="3"/>
  <c r="BK173" i="3"/>
  <c r="BL173" i="3"/>
  <c r="BA174" i="3"/>
  <c r="BB174" i="3"/>
  <c r="BC174" i="3"/>
  <c r="BD174" i="3"/>
  <c r="BE174" i="3"/>
  <c r="BF174" i="3"/>
  <c r="BG174" i="3"/>
  <c r="BH174" i="3"/>
  <c r="BI174" i="3"/>
  <c r="BJ174" i="3"/>
  <c r="BK174" i="3"/>
  <c r="BL174" i="3"/>
  <c r="BA175" i="3"/>
  <c r="BB175" i="3"/>
  <c r="BC175" i="3"/>
  <c r="BD175" i="3"/>
  <c r="BE175" i="3"/>
  <c r="BF175" i="3"/>
  <c r="BG175" i="3"/>
  <c r="BH175" i="3"/>
  <c r="BI175" i="3"/>
  <c r="BJ175" i="3"/>
  <c r="BK175" i="3"/>
  <c r="BL175" i="3"/>
  <c r="BA176" i="3"/>
  <c r="BB176" i="3"/>
  <c r="BC176" i="3"/>
  <c r="BD176" i="3"/>
  <c r="BE176" i="3"/>
  <c r="BF176" i="3"/>
  <c r="BG176" i="3"/>
  <c r="BH176" i="3"/>
  <c r="BI176" i="3"/>
  <c r="BJ176" i="3"/>
  <c r="BK176" i="3"/>
  <c r="BL176" i="3"/>
  <c r="BA177" i="3"/>
  <c r="BB177" i="3"/>
  <c r="BC177" i="3"/>
  <c r="BD177" i="3"/>
  <c r="BE177" i="3"/>
  <c r="BF177" i="3"/>
  <c r="BG177" i="3"/>
  <c r="BH177" i="3"/>
  <c r="BI177" i="3"/>
  <c r="BJ177" i="3"/>
  <c r="BK177" i="3"/>
  <c r="BL177" i="3"/>
  <c r="BB164" i="3"/>
  <c r="BC164" i="3"/>
  <c r="BD164" i="3"/>
  <c r="BE164" i="3"/>
  <c r="BF164" i="3"/>
  <c r="BG164" i="3"/>
  <c r="BH164" i="3"/>
  <c r="BI164" i="3"/>
  <c r="BJ164" i="3"/>
  <c r="BK164" i="3"/>
  <c r="BL164" i="3"/>
  <c r="BA164" i="3"/>
  <c r="BA154" i="3"/>
  <c r="BB154" i="3"/>
  <c r="BC154" i="3"/>
  <c r="BD154" i="3"/>
  <c r="BE154" i="3"/>
  <c r="BF154" i="3"/>
  <c r="BG154" i="3"/>
  <c r="BH154" i="3"/>
  <c r="BI154" i="3"/>
  <c r="BJ154" i="3"/>
  <c r="BK154" i="3"/>
  <c r="BL154" i="3"/>
  <c r="BA155" i="3"/>
  <c r="BB155" i="3"/>
  <c r="BC155" i="3"/>
  <c r="BD155" i="3"/>
  <c r="BE155" i="3"/>
  <c r="BF155" i="3"/>
  <c r="BG155" i="3"/>
  <c r="BH155" i="3"/>
  <c r="BI155" i="3"/>
  <c r="BJ155" i="3"/>
  <c r="BK155" i="3"/>
  <c r="BL155" i="3"/>
  <c r="BA156" i="3"/>
  <c r="BB156" i="3"/>
  <c r="BC156" i="3"/>
  <c r="BD156" i="3"/>
  <c r="BE156" i="3"/>
  <c r="BF156" i="3"/>
  <c r="BG156" i="3"/>
  <c r="BH156" i="3"/>
  <c r="BI156" i="3"/>
  <c r="BJ156" i="3"/>
  <c r="BK156" i="3"/>
  <c r="BL156" i="3"/>
  <c r="BA157" i="3"/>
  <c r="BB157" i="3"/>
  <c r="BC157" i="3"/>
  <c r="BD157" i="3"/>
  <c r="BE157" i="3"/>
  <c r="BF157" i="3"/>
  <c r="BG157" i="3"/>
  <c r="BH157" i="3"/>
  <c r="BI157" i="3"/>
  <c r="BJ157" i="3"/>
  <c r="BK157" i="3"/>
  <c r="BL157" i="3"/>
  <c r="BA158" i="3"/>
  <c r="BB158" i="3"/>
  <c r="BC158" i="3"/>
  <c r="BD158" i="3"/>
  <c r="BE158" i="3"/>
  <c r="BF158" i="3"/>
  <c r="BG158" i="3"/>
  <c r="BH158" i="3"/>
  <c r="BI158" i="3"/>
  <c r="BJ158" i="3"/>
  <c r="BK158" i="3"/>
  <c r="BL158" i="3"/>
  <c r="BA159" i="3"/>
  <c r="BB159" i="3"/>
  <c r="BC159" i="3"/>
  <c r="BD159" i="3"/>
  <c r="BE159" i="3"/>
  <c r="BF159" i="3"/>
  <c r="BG159" i="3"/>
  <c r="BH159" i="3"/>
  <c r="BI159" i="3"/>
  <c r="BJ159" i="3"/>
  <c r="BK159" i="3"/>
  <c r="BL159" i="3"/>
  <c r="BA160" i="3"/>
  <c r="BB160" i="3"/>
  <c r="BC160" i="3"/>
  <c r="BD160" i="3"/>
  <c r="BE160" i="3"/>
  <c r="BF160" i="3"/>
  <c r="BG160" i="3"/>
  <c r="BH160" i="3"/>
  <c r="BI160" i="3"/>
  <c r="BJ160" i="3"/>
  <c r="BK160" i="3"/>
  <c r="BL160" i="3"/>
  <c r="BA161" i="3"/>
  <c r="BB161" i="3"/>
  <c r="BC161" i="3"/>
  <c r="BD161" i="3"/>
  <c r="BE161" i="3"/>
  <c r="BF161" i="3"/>
  <c r="BG161" i="3"/>
  <c r="BH161" i="3"/>
  <c r="BI161" i="3"/>
  <c r="BJ161" i="3"/>
  <c r="BK161" i="3"/>
  <c r="BL161" i="3"/>
  <c r="BA162" i="3"/>
  <c r="BB162" i="3"/>
  <c r="BC162" i="3"/>
  <c r="BD162" i="3"/>
  <c r="BE162" i="3"/>
  <c r="BF162" i="3"/>
  <c r="BG162" i="3"/>
  <c r="BH162" i="3"/>
  <c r="BI162" i="3"/>
  <c r="BJ162" i="3"/>
  <c r="BK162" i="3"/>
  <c r="BL162" i="3"/>
  <c r="BB153" i="3"/>
  <c r="BC153" i="3"/>
  <c r="BD153" i="3"/>
  <c r="BE153" i="3"/>
  <c r="BF153" i="3"/>
  <c r="BG153" i="3"/>
  <c r="BH153" i="3"/>
  <c r="BI153" i="3"/>
  <c r="BJ153" i="3"/>
  <c r="BK153" i="3"/>
  <c r="BL153" i="3"/>
  <c r="BA153" i="3"/>
  <c r="BJ129" i="3"/>
  <c r="BA129" i="3"/>
  <c r="BA130" i="3"/>
  <c r="BB130" i="3"/>
  <c r="BC130" i="3"/>
  <c r="BD130" i="3"/>
  <c r="BE130" i="3"/>
  <c r="BF130" i="3"/>
  <c r="BG130" i="3"/>
  <c r="BH130" i="3"/>
  <c r="BI130" i="3"/>
  <c r="BJ130" i="3"/>
  <c r="BK130" i="3"/>
  <c r="BL130" i="3"/>
  <c r="BA131" i="3"/>
  <c r="BB131" i="3"/>
  <c r="BC131" i="3"/>
  <c r="BD131" i="3"/>
  <c r="BE131" i="3"/>
  <c r="BF131" i="3"/>
  <c r="BG131" i="3"/>
  <c r="BH131" i="3"/>
  <c r="BI131" i="3"/>
  <c r="BJ131" i="3"/>
  <c r="BK131" i="3"/>
  <c r="BL131" i="3"/>
  <c r="BA132" i="3"/>
  <c r="BB132" i="3"/>
  <c r="BC132" i="3"/>
  <c r="BD132" i="3"/>
  <c r="BE132" i="3"/>
  <c r="BF132" i="3"/>
  <c r="BG132" i="3"/>
  <c r="BH132" i="3"/>
  <c r="BI132" i="3"/>
  <c r="BJ132" i="3"/>
  <c r="BK132" i="3"/>
  <c r="BL132" i="3"/>
  <c r="BA133" i="3"/>
  <c r="BB133" i="3"/>
  <c r="BC133" i="3"/>
  <c r="BD133" i="3"/>
  <c r="BE133" i="3"/>
  <c r="BF133" i="3"/>
  <c r="BG133" i="3"/>
  <c r="BH133" i="3"/>
  <c r="BI133" i="3"/>
  <c r="BJ133" i="3"/>
  <c r="BK133" i="3"/>
  <c r="BL133" i="3"/>
  <c r="BA134" i="3"/>
  <c r="BB134" i="3"/>
  <c r="BC134" i="3"/>
  <c r="BD134" i="3"/>
  <c r="BE134" i="3"/>
  <c r="BF134" i="3"/>
  <c r="BG134" i="3"/>
  <c r="BH134" i="3"/>
  <c r="BI134" i="3"/>
  <c r="BJ134" i="3"/>
  <c r="BK134" i="3"/>
  <c r="BL134" i="3"/>
  <c r="BA135" i="3"/>
  <c r="BB135" i="3"/>
  <c r="BC135" i="3"/>
  <c r="BD135" i="3"/>
  <c r="BE135" i="3"/>
  <c r="BF135" i="3"/>
  <c r="BG135" i="3"/>
  <c r="BH135" i="3"/>
  <c r="BI135" i="3"/>
  <c r="BJ135" i="3"/>
  <c r="BK135" i="3"/>
  <c r="BL135" i="3"/>
  <c r="BA136" i="3"/>
  <c r="BB136" i="3"/>
  <c r="BC136" i="3"/>
  <c r="BD136" i="3"/>
  <c r="BE136" i="3"/>
  <c r="BF136" i="3"/>
  <c r="BG136" i="3"/>
  <c r="BH136" i="3"/>
  <c r="BI136" i="3"/>
  <c r="BJ136" i="3"/>
  <c r="BK136" i="3"/>
  <c r="BL136" i="3"/>
  <c r="BA137" i="3"/>
  <c r="BB137" i="3"/>
  <c r="BC137" i="3"/>
  <c r="BD137" i="3"/>
  <c r="BE137" i="3"/>
  <c r="BF137" i="3"/>
  <c r="BG137" i="3"/>
  <c r="BH137" i="3"/>
  <c r="BI137" i="3"/>
  <c r="BJ137" i="3"/>
  <c r="BK137" i="3"/>
  <c r="BL137" i="3"/>
  <c r="BA138" i="3"/>
  <c r="BB138" i="3"/>
  <c r="BC138" i="3"/>
  <c r="BD138" i="3"/>
  <c r="BE138" i="3"/>
  <c r="BF138" i="3"/>
  <c r="BG138" i="3"/>
  <c r="BH138" i="3"/>
  <c r="BI138" i="3"/>
  <c r="BJ138" i="3"/>
  <c r="BK138" i="3"/>
  <c r="BL138" i="3"/>
  <c r="BA139" i="3"/>
  <c r="BB139" i="3"/>
  <c r="BC139" i="3"/>
  <c r="BD139" i="3"/>
  <c r="BE139" i="3"/>
  <c r="BF139" i="3"/>
  <c r="BG139" i="3"/>
  <c r="BH139" i="3"/>
  <c r="BI139" i="3"/>
  <c r="BJ139" i="3"/>
  <c r="BK139" i="3"/>
  <c r="BL139" i="3"/>
  <c r="BA140" i="3"/>
  <c r="BB140" i="3"/>
  <c r="BC140" i="3"/>
  <c r="BD140" i="3"/>
  <c r="BE140" i="3"/>
  <c r="BF140" i="3"/>
  <c r="BG140" i="3"/>
  <c r="BH140" i="3"/>
  <c r="BI140" i="3"/>
  <c r="BJ140" i="3"/>
  <c r="BK140" i="3"/>
  <c r="BL140" i="3"/>
  <c r="BA141" i="3"/>
  <c r="BB141" i="3"/>
  <c r="BC141" i="3"/>
  <c r="BD141" i="3"/>
  <c r="BE141" i="3"/>
  <c r="BF141" i="3"/>
  <c r="BG141" i="3"/>
  <c r="BH141" i="3"/>
  <c r="BI141" i="3"/>
  <c r="BJ141" i="3"/>
  <c r="BK141" i="3"/>
  <c r="BL141" i="3"/>
  <c r="BA142" i="3"/>
  <c r="BB142" i="3"/>
  <c r="BC142" i="3"/>
  <c r="BD142" i="3"/>
  <c r="BE142" i="3"/>
  <c r="BF142" i="3"/>
  <c r="BG142" i="3"/>
  <c r="BH142" i="3"/>
  <c r="BI142" i="3"/>
  <c r="BJ142" i="3"/>
  <c r="BK142" i="3"/>
  <c r="BL142" i="3"/>
  <c r="BA143" i="3"/>
  <c r="BB143" i="3"/>
  <c r="BC143" i="3"/>
  <c r="BD143" i="3"/>
  <c r="BE143" i="3"/>
  <c r="BF143" i="3"/>
  <c r="BG143" i="3"/>
  <c r="BH143" i="3"/>
  <c r="BI143" i="3"/>
  <c r="BJ143" i="3"/>
  <c r="BK143" i="3"/>
  <c r="BL143" i="3"/>
  <c r="BA144" i="3"/>
  <c r="BB144" i="3"/>
  <c r="BC144" i="3"/>
  <c r="BD144" i="3"/>
  <c r="BE144" i="3"/>
  <c r="BF144" i="3"/>
  <c r="BG144" i="3"/>
  <c r="BH144" i="3"/>
  <c r="BI144" i="3"/>
  <c r="BJ144" i="3"/>
  <c r="BK144" i="3"/>
  <c r="BL144" i="3"/>
  <c r="BA145" i="3"/>
  <c r="BB145" i="3"/>
  <c r="BC145" i="3"/>
  <c r="BD145" i="3"/>
  <c r="BE145" i="3"/>
  <c r="BF145" i="3"/>
  <c r="BG145" i="3"/>
  <c r="BH145" i="3"/>
  <c r="BI145" i="3"/>
  <c r="BJ145" i="3"/>
  <c r="BK145" i="3"/>
  <c r="BL145" i="3"/>
  <c r="BA146" i="3"/>
  <c r="BB146" i="3"/>
  <c r="BC146" i="3"/>
  <c r="BD146" i="3"/>
  <c r="BE146" i="3"/>
  <c r="BF146" i="3"/>
  <c r="BG146" i="3"/>
  <c r="BH146" i="3"/>
  <c r="BI146" i="3"/>
  <c r="BJ146" i="3"/>
  <c r="BK146" i="3"/>
  <c r="BL146" i="3"/>
  <c r="BA147" i="3"/>
  <c r="BB147" i="3"/>
  <c r="BC147" i="3"/>
  <c r="BD147" i="3"/>
  <c r="BE147" i="3"/>
  <c r="BF147" i="3"/>
  <c r="BG147" i="3"/>
  <c r="BH147" i="3"/>
  <c r="BI147" i="3"/>
  <c r="BJ147" i="3"/>
  <c r="BK147" i="3"/>
  <c r="BL147" i="3"/>
  <c r="BA148" i="3"/>
  <c r="BB148" i="3"/>
  <c r="BC148" i="3"/>
  <c r="BD148" i="3"/>
  <c r="BE148" i="3"/>
  <c r="BF148" i="3"/>
  <c r="BG148" i="3"/>
  <c r="BH148" i="3"/>
  <c r="BI148" i="3"/>
  <c r="BJ148" i="3"/>
  <c r="BK148" i="3"/>
  <c r="BL148" i="3"/>
  <c r="BA149" i="3"/>
  <c r="BB149" i="3"/>
  <c r="BC149" i="3"/>
  <c r="BD149" i="3"/>
  <c r="BE149" i="3"/>
  <c r="BF149" i="3"/>
  <c r="BG149" i="3"/>
  <c r="BH149" i="3"/>
  <c r="BI149" i="3"/>
  <c r="BJ149" i="3"/>
  <c r="BK149" i="3"/>
  <c r="BL149" i="3"/>
  <c r="BA150" i="3"/>
  <c r="BB150" i="3"/>
  <c r="BC150" i="3"/>
  <c r="BD150" i="3"/>
  <c r="BE150" i="3"/>
  <c r="BF150" i="3"/>
  <c r="BG150" i="3"/>
  <c r="BH150" i="3"/>
  <c r="BI150" i="3"/>
  <c r="BJ150" i="3"/>
  <c r="BK150" i="3"/>
  <c r="BL150" i="3"/>
  <c r="BA151" i="3"/>
  <c r="BB151" i="3"/>
  <c r="BC151" i="3"/>
  <c r="BD151" i="3"/>
  <c r="BE151" i="3"/>
  <c r="BF151" i="3"/>
  <c r="BG151" i="3"/>
  <c r="BH151" i="3"/>
  <c r="BI151" i="3"/>
  <c r="BJ151" i="3"/>
  <c r="BK151" i="3"/>
  <c r="BL151" i="3"/>
  <c r="BA152" i="3"/>
  <c r="BB152" i="3"/>
  <c r="BC152" i="3"/>
  <c r="BD152" i="3"/>
  <c r="BE152" i="3"/>
  <c r="BF152" i="3"/>
  <c r="BG152" i="3"/>
  <c r="BH152" i="3"/>
  <c r="BI152" i="3"/>
  <c r="BJ152" i="3"/>
  <c r="BK152" i="3"/>
  <c r="BL152" i="3"/>
  <c r="BB129" i="3"/>
  <c r="BC129" i="3"/>
  <c r="BD129" i="3"/>
  <c r="BE129" i="3"/>
  <c r="BF129" i="3"/>
  <c r="BG129" i="3"/>
  <c r="BH129" i="3"/>
  <c r="BI129" i="3"/>
  <c r="BK129" i="3"/>
  <c r="BL129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BA107" i="3"/>
  <c r="BB107" i="3"/>
  <c r="BC107" i="3"/>
  <c r="BD107" i="3"/>
  <c r="BE107" i="3"/>
  <c r="BF107" i="3"/>
  <c r="BG107" i="3"/>
  <c r="BH107" i="3"/>
  <c r="BI107" i="3"/>
  <c r="BJ107" i="3"/>
  <c r="BK107" i="3"/>
  <c r="BL107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BA113" i="3"/>
  <c r="BB113" i="3"/>
  <c r="BC113" i="3"/>
  <c r="BD113" i="3"/>
  <c r="BE113" i="3"/>
  <c r="BF113" i="3"/>
  <c r="BG113" i="3"/>
  <c r="BH113" i="3"/>
  <c r="BI113" i="3"/>
  <c r="BJ113" i="3"/>
  <c r="BK113" i="3"/>
  <c r="BL113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BA115" i="3"/>
  <c r="BB115" i="3"/>
  <c r="BC115" i="3"/>
  <c r="BD115" i="3"/>
  <c r="BE115" i="3"/>
  <c r="BF115" i="3"/>
  <c r="BG115" i="3"/>
  <c r="BH115" i="3"/>
  <c r="BI115" i="3"/>
  <c r="BJ115" i="3"/>
  <c r="BK115" i="3"/>
  <c r="BL115" i="3"/>
  <c r="BA116" i="3"/>
  <c r="BB116" i="3"/>
  <c r="BC116" i="3"/>
  <c r="BD116" i="3"/>
  <c r="BE116" i="3"/>
  <c r="BF116" i="3"/>
  <c r="BG116" i="3"/>
  <c r="BH116" i="3"/>
  <c r="BI116" i="3"/>
  <c r="BJ116" i="3"/>
  <c r="BK116" i="3"/>
  <c r="BL116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A118" i="3"/>
  <c r="BB118" i="3"/>
  <c r="BC118" i="3"/>
  <c r="BD118" i="3"/>
  <c r="BE118" i="3"/>
  <c r="BF118" i="3"/>
  <c r="BG118" i="3"/>
  <c r="BH118" i="3"/>
  <c r="BI118" i="3"/>
  <c r="BJ118" i="3"/>
  <c r="BK118" i="3"/>
  <c r="BL118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A122" i="3"/>
  <c r="BB122" i="3"/>
  <c r="BC122" i="3"/>
  <c r="BD122" i="3"/>
  <c r="BE122" i="3"/>
  <c r="BF122" i="3"/>
  <c r="BG122" i="3"/>
  <c r="BH122" i="3"/>
  <c r="BI122" i="3"/>
  <c r="BJ122" i="3"/>
  <c r="BK122" i="3"/>
  <c r="BL122" i="3"/>
  <c r="BA123" i="3"/>
  <c r="BB123" i="3"/>
  <c r="BC123" i="3"/>
  <c r="BD123" i="3"/>
  <c r="BE123" i="3"/>
  <c r="BF123" i="3"/>
  <c r="BG123" i="3"/>
  <c r="BH123" i="3"/>
  <c r="BI123" i="3"/>
  <c r="BJ123" i="3"/>
  <c r="BK123" i="3"/>
  <c r="BL123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A128" i="3"/>
  <c r="BB128" i="3"/>
  <c r="BC128" i="3"/>
  <c r="BD128" i="3"/>
  <c r="BE128" i="3"/>
  <c r="BF128" i="3"/>
  <c r="BG128" i="3"/>
  <c r="BH128" i="3"/>
  <c r="BI128" i="3"/>
  <c r="BJ128" i="3"/>
  <c r="BK128" i="3"/>
  <c r="BL128" i="3"/>
  <c r="BB105" i="3"/>
  <c r="BC105" i="3"/>
  <c r="BD105" i="3"/>
  <c r="BE105" i="3"/>
  <c r="BF105" i="3"/>
  <c r="BG105" i="3"/>
  <c r="BH105" i="3"/>
  <c r="BI105" i="3"/>
  <c r="BJ105" i="3"/>
  <c r="BK105" i="3"/>
  <c r="BL105" i="3"/>
  <c r="BA105" i="3"/>
  <c r="X280" i="3" s="1"/>
  <c r="BA100" i="3"/>
  <c r="BB100" i="3"/>
  <c r="BC100" i="3"/>
  <c r="BD100" i="3"/>
  <c r="BE100" i="3"/>
  <c r="BF100" i="3"/>
  <c r="BG100" i="3"/>
  <c r="BH100" i="3"/>
  <c r="BI100" i="3"/>
  <c r="BJ100" i="3"/>
  <c r="BK100" i="3"/>
  <c r="BL100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A102" i="3"/>
  <c r="BB102" i="3"/>
  <c r="BC102" i="3"/>
  <c r="BD102" i="3"/>
  <c r="BE102" i="3"/>
  <c r="BF102" i="3"/>
  <c r="BG102" i="3"/>
  <c r="BH102" i="3"/>
  <c r="BI102" i="3"/>
  <c r="BJ102" i="3"/>
  <c r="BK102" i="3"/>
  <c r="BL102" i="3"/>
  <c r="BA103" i="3"/>
  <c r="BB103" i="3"/>
  <c r="BC103" i="3"/>
  <c r="BD103" i="3"/>
  <c r="BE103" i="3"/>
  <c r="BF103" i="3"/>
  <c r="BG103" i="3"/>
  <c r="BH103" i="3"/>
  <c r="BI103" i="3"/>
  <c r="BJ103" i="3"/>
  <c r="BK103" i="3"/>
  <c r="BL103" i="3"/>
  <c r="BA104" i="3"/>
  <c r="BB104" i="3"/>
  <c r="BC104" i="3"/>
  <c r="BD104" i="3"/>
  <c r="BE104" i="3"/>
  <c r="BF104" i="3"/>
  <c r="BG104" i="3"/>
  <c r="BH104" i="3"/>
  <c r="BI104" i="3"/>
  <c r="BJ104" i="3"/>
  <c r="BK104" i="3"/>
  <c r="BL104" i="3"/>
  <c r="BB99" i="3"/>
  <c r="BC99" i="3"/>
  <c r="BD99" i="3"/>
  <c r="BE99" i="3"/>
  <c r="BF99" i="3"/>
  <c r="BG99" i="3"/>
  <c r="BH99" i="3"/>
  <c r="BI99" i="3"/>
  <c r="BJ99" i="3"/>
  <c r="BK99" i="3"/>
  <c r="BL99" i="3"/>
  <c r="BA99" i="3"/>
  <c r="BB80" i="3"/>
  <c r="BC80" i="3"/>
  <c r="BD80" i="3"/>
  <c r="BE80" i="3"/>
  <c r="BF80" i="3"/>
  <c r="BG80" i="3"/>
  <c r="BH80" i="3"/>
  <c r="BI80" i="3"/>
  <c r="BJ80" i="3"/>
  <c r="BK80" i="3"/>
  <c r="BL80" i="3"/>
  <c r="BB81" i="3"/>
  <c r="BC81" i="3"/>
  <c r="BD81" i="3"/>
  <c r="BE81" i="3"/>
  <c r="BF81" i="3"/>
  <c r="BG81" i="3"/>
  <c r="BH81" i="3"/>
  <c r="BI81" i="3"/>
  <c r="BJ81" i="3"/>
  <c r="BK81" i="3"/>
  <c r="BL81" i="3"/>
  <c r="BB82" i="3"/>
  <c r="BC82" i="3"/>
  <c r="BD82" i="3"/>
  <c r="BE82" i="3"/>
  <c r="BF82" i="3"/>
  <c r="BG82" i="3"/>
  <c r="BH82" i="3"/>
  <c r="BI82" i="3"/>
  <c r="BJ82" i="3"/>
  <c r="BK82" i="3"/>
  <c r="BL82" i="3"/>
  <c r="BB83" i="3"/>
  <c r="BC83" i="3"/>
  <c r="BD83" i="3"/>
  <c r="BE83" i="3"/>
  <c r="BF83" i="3"/>
  <c r="BG83" i="3"/>
  <c r="BH83" i="3"/>
  <c r="BI83" i="3"/>
  <c r="BJ83" i="3"/>
  <c r="BK83" i="3"/>
  <c r="BL83" i="3"/>
  <c r="BB84" i="3"/>
  <c r="BC84" i="3"/>
  <c r="BD84" i="3"/>
  <c r="BE84" i="3"/>
  <c r="BF84" i="3"/>
  <c r="BG84" i="3"/>
  <c r="BH84" i="3"/>
  <c r="BI84" i="3"/>
  <c r="BJ84" i="3"/>
  <c r="BK84" i="3"/>
  <c r="BL84" i="3"/>
  <c r="BB85" i="3"/>
  <c r="BC85" i="3"/>
  <c r="BD85" i="3"/>
  <c r="BE85" i="3"/>
  <c r="BF85" i="3"/>
  <c r="BG85" i="3"/>
  <c r="BH85" i="3"/>
  <c r="BI85" i="3"/>
  <c r="BJ85" i="3"/>
  <c r="BK85" i="3"/>
  <c r="BL85" i="3"/>
  <c r="BB86" i="3"/>
  <c r="BC86" i="3"/>
  <c r="BD86" i="3"/>
  <c r="BE86" i="3"/>
  <c r="BF86" i="3"/>
  <c r="BG86" i="3"/>
  <c r="BH86" i="3"/>
  <c r="BI86" i="3"/>
  <c r="BJ86" i="3"/>
  <c r="BK86" i="3"/>
  <c r="BL86" i="3"/>
  <c r="BB87" i="3"/>
  <c r="BC87" i="3"/>
  <c r="BD87" i="3"/>
  <c r="BE87" i="3"/>
  <c r="BF87" i="3"/>
  <c r="BG87" i="3"/>
  <c r="BH87" i="3"/>
  <c r="BI87" i="3"/>
  <c r="BJ87" i="3"/>
  <c r="BK87" i="3"/>
  <c r="BL87" i="3"/>
  <c r="BB88" i="3"/>
  <c r="BC88" i="3"/>
  <c r="BD88" i="3"/>
  <c r="BE88" i="3"/>
  <c r="BF88" i="3"/>
  <c r="BG88" i="3"/>
  <c r="BH88" i="3"/>
  <c r="BI88" i="3"/>
  <c r="BJ88" i="3"/>
  <c r="BK88" i="3"/>
  <c r="BL88" i="3"/>
  <c r="BB89" i="3"/>
  <c r="BC89" i="3"/>
  <c r="BD89" i="3"/>
  <c r="BE89" i="3"/>
  <c r="BF89" i="3"/>
  <c r="BG89" i="3"/>
  <c r="BH89" i="3"/>
  <c r="BI89" i="3"/>
  <c r="BJ89" i="3"/>
  <c r="BK89" i="3"/>
  <c r="BL89" i="3"/>
  <c r="BB90" i="3"/>
  <c r="BC90" i="3"/>
  <c r="BD90" i="3"/>
  <c r="BE90" i="3"/>
  <c r="BF90" i="3"/>
  <c r="BG90" i="3"/>
  <c r="BH90" i="3"/>
  <c r="BI90" i="3"/>
  <c r="BJ90" i="3"/>
  <c r="BK90" i="3"/>
  <c r="BL90" i="3"/>
  <c r="BB91" i="3"/>
  <c r="BC91" i="3"/>
  <c r="BD91" i="3"/>
  <c r="BE91" i="3"/>
  <c r="BF91" i="3"/>
  <c r="BG91" i="3"/>
  <c r="BH91" i="3"/>
  <c r="BI91" i="3"/>
  <c r="BJ91" i="3"/>
  <c r="BK91" i="3"/>
  <c r="BL91" i="3"/>
  <c r="BB92" i="3"/>
  <c r="BC92" i="3"/>
  <c r="BD92" i="3"/>
  <c r="BE92" i="3"/>
  <c r="BF92" i="3"/>
  <c r="BG92" i="3"/>
  <c r="BH92" i="3"/>
  <c r="BI92" i="3"/>
  <c r="BJ92" i="3"/>
  <c r="BK92" i="3"/>
  <c r="BL92" i="3"/>
  <c r="BB93" i="3"/>
  <c r="BC93" i="3"/>
  <c r="BD93" i="3"/>
  <c r="BE93" i="3"/>
  <c r="BF93" i="3"/>
  <c r="BG93" i="3"/>
  <c r="BH93" i="3"/>
  <c r="BI93" i="3"/>
  <c r="BJ93" i="3"/>
  <c r="BK93" i="3"/>
  <c r="BL93" i="3"/>
  <c r="BB94" i="3"/>
  <c r="BC94" i="3"/>
  <c r="BD94" i="3"/>
  <c r="BE94" i="3"/>
  <c r="BF94" i="3"/>
  <c r="BG94" i="3"/>
  <c r="BH94" i="3"/>
  <c r="BI94" i="3"/>
  <c r="BJ94" i="3"/>
  <c r="BK94" i="3"/>
  <c r="BL94" i="3"/>
  <c r="BB95" i="3"/>
  <c r="BC95" i="3"/>
  <c r="BD95" i="3"/>
  <c r="BE95" i="3"/>
  <c r="BF95" i="3"/>
  <c r="BG95" i="3"/>
  <c r="BH95" i="3"/>
  <c r="BI95" i="3"/>
  <c r="BJ95" i="3"/>
  <c r="BK95" i="3"/>
  <c r="BL95" i="3"/>
  <c r="BB96" i="3"/>
  <c r="BC96" i="3"/>
  <c r="BD96" i="3"/>
  <c r="BE96" i="3"/>
  <c r="BF96" i="3"/>
  <c r="BG96" i="3"/>
  <c r="BH96" i="3"/>
  <c r="BI96" i="3"/>
  <c r="BJ96" i="3"/>
  <c r="BK96" i="3"/>
  <c r="BL96" i="3"/>
  <c r="BB97" i="3"/>
  <c r="BC97" i="3"/>
  <c r="BD97" i="3"/>
  <c r="BE97" i="3"/>
  <c r="BF97" i="3"/>
  <c r="BG97" i="3"/>
  <c r="BH97" i="3"/>
  <c r="BI97" i="3"/>
  <c r="BJ97" i="3"/>
  <c r="BK97" i="3"/>
  <c r="BL97" i="3"/>
  <c r="BA81" i="3"/>
  <c r="BA82" i="3"/>
  <c r="BA83" i="3"/>
  <c r="BA84" i="3"/>
  <c r="BA85" i="3"/>
  <c r="BA86" i="3"/>
  <c r="BA87" i="3"/>
  <c r="BA88" i="3"/>
  <c r="BA89" i="3"/>
  <c r="BA90" i="3"/>
  <c r="BA91" i="3"/>
  <c r="BA92" i="3"/>
  <c r="BA93" i="3"/>
  <c r="BA94" i="3"/>
  <c r="BA95" i="3"/>
  <c r="BA96" i="3"/>
  <c r="BA97" i="3"/>
  <c r="BA80" i="3"/>
  <c r="BB56" i="3"/>
  <c r="BC56" i="3"/>
  <c r="BD56" i="3"/>
  <c r="BE56" i="3"/>
  <c r="BF56" i="3"/>
  <c r="BG56" i="3"/>
  <c r="BH56" i="3"/>
  <c r="BI56" i="3"/>
  <c r="BJ56" i="3"/>
  <c r="BK56" i="3"/>
  <c r="BL56" i="3"/>
  <c r="BB57" i="3"/>
  <c r="BC57" i="3"/>
  <c r="BD57" i="3"/>
  <c r="BE57" i="3"/>
  <c r="BF57" i="3"/>
  <c r="BG57" i="3"/>
  <c r="BH57" i="3"/>
  <c r="BI57" i="3"/>
  <c r="BJ57" i="3"/>
  <c r="BK57" i="3"/>
  <c r="BL57" i="3"/>
  <c r="BB58" i="3"/>
  <c r="BC58" i="3"/>
  <c r="BD58" i="3"/>
  <c r="BE58" i="3"/>
  <c r="BF58" i="3"/>
  <c r="BG58" i="3"/>
  <c r="BH58" i="3"/>
  <c r="BI58" i="3"/>
  <c r="BJ58" i="3"/>
  <c r="BK58" i="3"/>
  <c r="BL58" i="3"/>
  <c r="BB59" i="3"/>
  <c r="BC59" i="3"/>
  <c r="BD59" i="3"/>
  <c r="BE59" i="3"/>
  <c r="BF59" i="3"/>
  <c r="BG59" i="3"/>
  <c r="BH59" i="3"/>
  <c r="BI59" i="3"/>
  <c r="BJ59" i="3"/>
  <c r="BK59" i="3"/>
  <c r="BL59" i="3"/>
  <c r="BB60" i="3"/>
  <c r="BC60" i="3"/>
  <c r="BD60" i="3"/>
  <c r="BE60" i="3"/>
  <c r="BF60" i="3"/>
  <c r="BG60" i="3"/>
  <c r="BH60" i="3"/>
  <c r="BI60" i="3"/>
  <c r="BJ60" i="3"/>
  <c r="BK60" i="3"/>
  <c r="BL60" i="3"/>
  <c r="BB61" i="3"/>
  <c r="BC61" i="3"/>
  <c r="BD61" i="3"/>
  <c r="BE61" i="3"/>
  <c r="BF61" i="3"/>
  <c r="BG61" i="3"/>
  <c r="BH61" i="3"/>
  <c r="BI61" i="3"/>
  <c r="BJ61" i="3"/>
  <c r="BK61" i="3"/>
  <c r="BL61" i="3"/>
  <c r="BB62" i="3"/>
  <c r="BC62" i="3"/>
  <c r="BD62" i="3"/>
  <c r="BE62" i="3"/>
  <c r="BF62" i="3"/>
  <c r="BG62" i="3"/>
  <c r="BH62" i="3"/>
  <c r="BI62" i="3"/>
  <c r="BJ62" i="3"/>
  <c r="BK62" i="3"/>
  <c r="BL62" i="3"/>
  <c r="BB63" i="3"/>
  <c r="BC63" i="3"/>
  <c r="BD63" i="3"/>
  <c r="BE63" i="3"/>
  <c r="BF63" i="3"/>
  <c r="BG63" i="3"/>
  <c r="BH63" i="3"/>
  <c r="BI63" i="3"/>
  <c r="BJ63" i="3"/>
  <c r="BK63" i="3"/>
  <c r="BL63" i="3"/>
  <c r="BB64" i="3"/>
  <c r="BC64" i="3"/>
  <c r="BD64" i="3"/>
  <c r="BE64" i="3"/>
  <c r="BF64" i="3"/>
  <c r="BG64" i="3"/>
  <c r="BH64" i="3"/>
  <c r="BI64" i="3"/>
  <c r="BJ64" i="3"/>
  <c r="BK64" i="3"/>
  <c r="BL64" i="3"/>
  <c r="BB65" i="3"/>
  <c r="BC65" i="3"/>
  <c r="BD65" i="3"/>
  <c r="BE65" i="3"/>
  <c r="BF65" i="3"/>
  <c r="BG65" i="3"/>
  <c r="BH65" i="3"/>
  <c r="BI65" i="3"/>
  <c r="BJ65" i="3"/>
  <c r="BK65" i="3"/>
  <c r="BL65" i="3"/>
  <c r="BB66" i="3"/>
  <c r="BC66" i="3"/>
  <c r="BD66" i="3"/>
  <c r="BE66" i="3"/>
  <c r="BF66" i="3"/>
  <c r="BG66" i="3"/>
  <c r="BH66" i="3"/>
  <c r="BI66" i="3"/>
  <c r="BJ66" i="3"/>
  <c r="BK66" i="3"/>
  <c r="BL66" i="3"/>
  <c r="BB67" i="3"/>
  <c r="BC67" i="3"/>
  <c r="BD67" i="3"/>
  <c r="BE67" i="3"/>
  <c r="BF67" i="3"/>
  <c r="BG67" i="3"/>
  <c r="BH67" i="3"/>
  <c r="BI67" i="3"/>
  <c r="BJ67" i="3"/>
  <c r="BK67" i="3"/>
  <c r="BL67" i="3"/>
  <c r="BB68" i="3"/>
  <c r="BC68" i="3"/>
  <c r="BD68" i="3"/>
  <c r="BE68" i="3"/>
  <c r="BF68" i="3"/>
  <c r="BG68" i="3"/>
  <c r="BH68" i="3"/>
  <c r="BI68" i="3"/>
  <c r="BJ68" i="3"/>
  <c r="BK68" i="3"/>
  <c r="BL68" i="3"/>
  <c r="BB69" i="3"/>
  <c r="BC69" i="3"/>
  <c r="BD69" i="3"/>
  <c r="BE69" i="3"/>
  <c r="BF69" i="3"/>
  <c r="BG69" i="3"/>
  <c r="BH69" i="3"/>
  <c r="BI69" i="3"/>
  <c r="BJ69" i="3"/>
  <c r="BK69" i="3"/>
  <c r="BL69" i="3"/>
  <c r="BB70" i="3"/>
  <c r="BC70" i="3"/>
  <c r="BD70" i="3"/>
  <c r="BE70" i="3"/>
  <c r="BF70" i="3"/>
  <c r="BG70" i="3"/>
  <c r="BH70" i="3"/>
  <c r="BI70" i="3"/>
  <c r="BJ70" i="3"/>
  <c r="BK70" i="3"/>
  <c r="BL70" i="3"/>
  <c r="BB71" i="3"/>
  <c r="BC71" i="3"/>
  <c r="BD71" i="3"/>
  <c r="BE71" i="3"/>
  <c r="BF71" i="3"/>
  <c r="BG71" i="3"/>
  <c r="BH71" i="3"/>
  <c r="BI71" i="3"/>
  <c r="BJ71" i="3"/>
  <c r="BK71" i="3"/>
  <c r="BL71" i="3"/>
  <c r="BB72" i="3"/>
  <c r="BC72" i="3"/>
  <c r="BD72" i="3"/>
  <c r="BE72" i="3"/>
  <c r="BF72" i="3"/>
  <c r="BG72" i="3"/>
  <c r="BH72" i="3"/>
  <c r="BI72" i="3"/>
  <c r="BJ72" i="3"/>
  <c r="BK72" i="3"/>
  <c r="BL72" i="3"/>
  <c r="BB73" i="3"/>
  <c r="BC73" i="3"/>
  <c r="BD73" i="3"/>
  <c r="BE73" i="3"/>
  <c r="BF73" i="3"/>
  <c r="BG73" i="3"/>
  <c r="BH73" i="3"/>
  <c r="BI73" i="3"/>
  <c r="BJ73" i="3"/>
  <c r="BK73" i="3"/>
  <c r="BL73" i="3"/>
  <c r="BB74" i="3"/>
  <c r="BC74" i="3"/>
  <c r="BD74" i="3"/>
  <c r="BE74" i="3"/>
  <c r="BF74" i="3"/>
  <c r="BG74" i="3"/>
  <c r="BH74" i="3"/>
  <c r="BI74" i="3"/>
  <c r="BJ74" i="3"/>
  <c r="BK74" i="3"/>
  <c r="BL74" i="3"/>
  <c r="BB75" i="3"/>
  <c r="BC75" i="3"/>
  <c r="BD75" i="3"/>
  <c r="BE75" i="3"/>
  <c r="BF75" i="3"/>
  <c r="BG75" i="3"/>
  <c r="BH75" i="3"/>
  <c r="BI75" i="3"/>
  <c r="BJ75" i="3"/>
  <c r="BK75" i="3"/>
  <c r="BL75" i="3"/>
  <c r="BB76" i="3"/>
  <c r="BC76" i="3"/>
  <c r="BD76" i="3"/>
  <c r="BE76" i="3"/>
  <c r="BF76" i="3"/>
  <c r="BG76" i="3"/>
  <c r="BH76" i="3"/>
  <c r="BI76" i="3"/>
  <c r="BJ76" i="3"/>
  <c r="BK76" i="3"/>
  <c r="BL76" i="3"/>
  <c r="BB77" i="3"/>
  <c r="BC77" i="3"/>
  <c r="BD77" i="3"/>
  <c r="BE77" i="3"/>
  <c r="BF77" i="3"/>
  <c r="BG77" i="3"/>
  <c r="BH77" i="3"/>
  <c r="BI77" i="3"/>
  <c r="BJ77" i="3"/>
  <c r="BK77" i="3"/>
  <c r="BL77" i="3"/>
  <c r="BB78" i="3"/>
  <c r="BC78" i="3"/>
  <c r="BD78" i="3"/>
  <c r="BE78" i="3"/>
  <c r="BF78" i="3"/>
  <c r="BG78" i="3"/>
  <c r="BH78" i="3"/>
  <c r="BI78" i="3"/>
  <c r="BJ78" i="3"/>
  <c r="BK78" i="3"/>
  <c r="BL78" i="3"/>
  <c r="BB79" i="3"/>
  <c r="BC79" i="3"/>
  <c r="BD79" i="3"/>
  <c r="BE79" i="3"/>
  <c r="BF79" i="3"/>
  <c r="BG79" i="3"/>
  <c r="BH79" i="3"/>
  <c r="BI79" i="3"/>
  <c r="BJ79" i="3"/>
  <c r="BK79" i="3"/>
  <c r="BL79" i="3"/>
  <c r="BA57" i="3"/>
  <c r="BA58" i="3"/>
  <c r="BA59" i="3"/>
  <c r="BA60" i="3"/>
  <c r="BA61" i="3"/>
  <c r="BA62" i="3"/>
  <c r="BA63" i="3"/>
  <c r="BA64" i="3"/>
  <c r="BA65" i="3"/>
  <c r="BA66" i="3"/>
  <c r="BA67" i="3"/>
  <c r="BA68" i="3"/>
  <c r="BA69" i="3"/>
  <c r="BA70" i="3"/>
  <c r="BA71" i="3"/>
  <c r="BA72" i="3"/>
  <c r="BA73" i="3"/>
  <c r="BA74" i="3"/>
  <c r="BA75" i="3"/>
  <c r="BA76" i="3"/>
  <c r="BA77" i="3"/>
  <c r="BA78" i="3"/>
  <c r="BA79" i="3"/>
  <c r="BA56" i="3"/>
  <c r="AL165" i="3"/>
  <c r="AM165" i="3"/>
  <c r="AN165" i="3"/>
  <c r="AO165" i="3"/>
  <c r="AP165" i="3"/>
  <c r="AQ165" i="3"/>
  <c r="AR165" i="3"/>
  <c r="AS165" i="3"/>
  <c r="AT165" i="3"/>
  <c r="AU165" i="3"/>
  <c r="AV165" i="3"/>
  <c r="AW165" i="3"/>
  <c r="AL166" i="3"/>
  <c r="AM166" i="3"/>
  <c r="AN166" i="3"/>
  <c r="AO166" i="3"/>
  <c r="AP166" i="3"/>
  <c r="AQ166" i="3"/>
  <c r="AR166" i="3"/>
  <c r="AS166" i="3"/>
  <c r="AT166" i="3"/>
  <c r="AU166" i="3"/>
  <c r="AV166" i="3"/>
  <c r="AW166" i="3"/>
  <c r="AL167" i="3"/>
  <c r="AM167" i="3"/>
  <c r="AN167" i="3"/>
  <c r="AO167" i="3"/>
  <c r="AP167" i="3"/>
  <c r="AQ167" i="3"/>
  <c r="AR167" i="3"/>
  <c r="AS167" i="3"/>
  <c r="AT167" i="3"/>
  <c r="AU167" i="3"/>
  <c r="AV167" i="3"/>
  <c r="AW167" i="3"/>
  <c r="AL168" i="3"/>
  <c r="AM168" i="3"/>
  <c r="AN168" i="3"/>
  <c r="AO168" i="3"/>
  <c r="AP168" i="3"/>
  <c r="AQ168" i="3"/>
  <c r="AR168" i="3"/>
  <c r="AS168" i="3"/>
  <c r="AT168" i="3"/>
  <c r="AU168" i="3"/>
  <c r="AV168" i="3"/>
  <c r="AW168" i="3"/>
  <c r="AL169" i="3"/>
  <c r="AM169" i="3"/>
  <c r="AN169" i="3"/>
  <c r="AO169" i="3"/>
  <c r="AP169" i="3"/>
  <c r="AQ169" i="3"/>
  <c r="AR169" i="3"/>
  <c r="AS169" i="3"/>
  <c r="AT169" i="3"/>
  <c r="AU169" i="3"/>
  <c r="AV169" i="3"/>
  <c r="AW169" i="3"/>
  <c r="AL170" i="3"/>
  <c r="AM170" i="3"/>
  <c r="AN170" i="3"/>
  <c r="AO170" i="3"/>
  <c r="AP170" i="3"/>
  <c r="AQ170" i="3"/>
  <c r="AR170" i="3"/>
  <c r="AS170" i="3"/>
  <c r="AT170" i="3"/>
  <c r="AU170" i="3"/>
  <c r="AV170" i="3"/>
  <c r="AW170" i="3"/>
  <c r="AM164" i="3"/>
  <c r="AN164" i="3"/>
  <c r="AO164" i="3"/>
  <c r="AP164" i="3"/>
  <c r="AQ164" i="3"/>
  <c r="AR164" i="3"/>
  <c r="AS164" i="3"/>
  <c r="AT164" i="3"/>
  <c r="AU164" i="3"/>
  <c r="AV164" i="3"/>
  <c r="AW164" i="3"/>
  <c r="AL164" i="3"/>
  <c r="AL147" i="3"/>
  <c r="AM147" i="3"/>
  <c r="AN147" i="3"/>
  <c r="AO147" i="3"/>
  <c r="AP147" i="3"/>
  <c r="AQ147" i="3"/>
  <c r="AR147" i="3"/>
  <c r="AS147" i="3"/>
  <c r="AT147" i="3"/>
  <c r="AU147" i="3"/>
  <c r="AV147" i="3"/>
  <c r="AW147" i="3"/>
  <c r="AL148" i="3"/>
  <c r="AM148" i="3"/>
  <c r="AN148" i="3"/>
  <c r="AO148" i="3"/>
  <c r="AP148" i="3"/>
  <c r="AQ148" i="3"/>
  <c r="AR148" i="3"/>
  <c r="AS148" i="3"/>
  <c r="AT148" i="3"/>
  <c r="AU148" i="3"/>
  <c r="AV148" i="3"/>
  <c r="AW148" i="3"/>
  <c r="AL149" i="3"/>
  <c r="AM149" i="3"/>
  <c r="AN149" i="3"/>
  <c r="AO149" i="3"/>
  <c r="AP149" i="3"/>
  <c r="AQ149" i="3"/>
  <c r="AR149" i="3"/>
  <c r="AS149" i="3"/>
  <c r="AT149" i="3"/>
  <c r="AU149" i="3"/>
  <c r="AV149" i="3"/>
  <c r="AW149" i="3"/>
  <c r="AL150" i="3"/>
  <c r="AM150" i="3"/>
  <c r="AN150" i="3"/>
  <c r="AO150" i="3"/>
  <c r="AP150" i="3"/>
  <c r="AQ150" i="3"/>
  <c r="AR150" i="3"/>
  <c r="AS150" i="3"/>
  <c r="AT150" i="3"/>
  <c r="AU150" i="3"/>
  <c r="AV150" i="3"/>
  <c r="AW150" i="3"/>
  <c r="AL151" i="3"/>
  <c r="AM151" i="3"/>
  <c r="AN151" i="3"/>
  <c r="AO151" i="3"/>
  <c r="AP151" i="3"/>
  <c r="AQ151" i="3"/>
  <c r="AR151" i="3"/>
  <c r="AS151" i="3"/>
  <c r="AT151" i="3"/>
  <c r="AU151" i="3"/>
  <c r="AV151" i="3"/>
  <c r="AW151" i="3"/>
  <c r="AL152" i="3"/>
  <c r="AM152" i="3"/>
  <c r="AN152" i="3"/>
  <c r="AO152" i="3"/>
  <c r="AP152" i="3"/>
  <c r="AQ152" i="3"/>
  <c r="AR152" i="3"/>
  <c r="AS152" i="3"/>
  <c r="AT152" i="3"/>
  <c r="AU152" i="3"/>
  <c r="AV152" i="3"/>
  <c r="AW152" i="3"/>
  <c r="AL153" i="3"/>
  <c r="AM153" i="3"/>
  <c r="AN153" i="3"/>
  <c r="AO153" i="3"/>
  <c r="AP153" i="3"/>
  <c r="AQ153" i="3"/>
  <c r="AR153" i="3"/>
  <c r="AS153" i="3"/>
  <c r="AT153" i="3"/>
  <c r="AU153" i="3"/>
  <c r="AV153" i="3"/>
  <c r="AW153" i="3"/>
  <c r="AL154" i="3"/>
  <c r="AM154" i="3"/>
  <c r="AN154" i="3"/>
  <c r="AO154" i="3"/>
  <c r="AP154" i="3"/>
  <c r="AQ154" i="3"/>
  <c r="AR154" i="3"/>
  <c r="AS154" i="3"/>
  <c r="AT154" i="3"/>
  <c r="AU154" i="3"/>
  <c r="AV154" i="3"/>
  <c r="AW154" i="3"/>
  <c r="AL155" i="3"/>
  <c r="AM155" i="3"/>
  <c r="AN155" i="3"/>
  <c r="AO155" i="3"/>
  <c r="AP155" i="3"/>
  <c r="AQ155" i="3"/>
  <c r="AR155" i="3"/>
  <c r="AS155" i="3"/>
  <c r="AT155" i="3"/>
  <c r="AU155" i="3"/>
  <c r="AV155" i="3"/>
  <c r="AW155" i="3"/>
  <c r="AL156" i="3"/>
  <c r="AM156" i="3"/>
  <c r="AN156" i="3"/>
  <c r="AO156" i="3"/>
  <c r="AP156" i="3"/>
  <c r="AQ156" i="3"/>
  <c r="AR156" i="3"/>
  <c r="AS156" i="3"/>
  <c r="AT156" i="3"/>
  <c r="AU156" i="3"/>
  <c r="AV156" i="3"/>
  <c r="AW156" i="3"/>
  <c r="AL157" i="3"/>
  <c r="AM157" i="3"/>
  <c r="AN157" i="3"/>
  <c r="AO157" i="3"/>
  <c r="AP157" i="3"/>
  <c r="AQ157" i="3"/>
  <c r="AR157" i="3"/>
  <c r="AS157" i="3"/>
  <c r="AT157" i="3"/>
  <c r="AU157" i="3"/>
  <c r="AV157" i="3"/>
  <c r="AW157" i="3"/>
  <c r="AL158" i="3"/>
  <c r="AM158" i="3"/>
  <c r="AN158" i="3"/>
  <c r="AO158" i="3"/>
  <c r="AP158" i="3"/>
  <c r="AQ158" i="3"/>
  <c r="AR158" i="3"/>
  <c r="AS158" i="3"/>
  <c r="AT158" i="3"/>
  <c r="AU158" i="3"/>
  <c r="AV158" i="3"/>
  <c r="AW158" i="3"/>
  <c r="AL159" i="3"/>
  <c r="AM159" i="3"/>
  <c r="AN159" i="3"/>
  <c r="AO159" i="3"/>
  <c r="AP159" i="3"/>
  <c r="AQ159" i="3"/>
  <c r="AR159" i="3"/>
  <c r="AS159" i="3"/>
  <c r="AT159" i="3"/>
  <c r="AU159" i="3"/>
  <c r="AV159" i="3"/>
  <c r="AW159" i="3"/>
  <c r="AL160" i="3"/>
  <c r="AM160" i="3"/>
  <c r="AN160" i="3"/>
  <c r="AO160" i="3"/>
  <c r="AP160" i="3"/>
  <c r="AQ160" i="3"/>
  <c r="AR160" i="3"/>
  <c r="AS160" i="3"/>
  <c r="AT160" i="3"/>
  <c r="AU160" i="3"/>
  <c r="AV160" i="3"/>
  <c r="AW160" i="3"/>
  <c r="AL161" i="3"/>
  <c r="AM161" i="3"/>
  <c r="AN161" i="3"/>
  <c r="AO161" i="3"/>
  <c r="AP161" i="3"/>
  <c r="AQ161" i="3"/>
  <c r="AR161" i="3"/>
  <c r="AS161" i="3"/>
  <c r="AT161" i="3"/>
  <c r="AU161" i="3"/>
  <c r="AV161" i="3"/>
  <c r="AW161" i="3"/>
  <c r="AL162" i="3"/>
  <c r="AM162" i="3"/>
  <c r="AN162" i="3"/>
  <c r="AO162" i="3"/>
  <c r="AP162" i="3"/>
  <c r="AQ162" i="3"/>
  <c r="AR162" i="3"/>
  <c r="AS162" i="3"/>
  <c r="AT162" i="3"/>
  <c r="AU162" i="3"/>
  <c r="AV162" i="3"/>
  <c r="AW162" i="3"/>
  <c r="AM146" i="3"/>
  <c r="AN146" i="3"/>
  <c r="AO146" i="3"/>
  <c r="AP146" i="3"/>
  <c r="AQ146" i="3"/>
  <c r="AR146" i="3"/>
  <c r="AS146" i="3"/>
  <c r="AT146" i="3"/>
  <c r="AU146" i="3"/>
  <c r="AV146" i="3"/>
  <c r="AW146" i="3"/>
  <c r="AL146" i="3"/>
  <c r="BA55" i="3"/>
  <c r="X101" i="3" s="1"/>
  <c r="BA35" i="3"/>
  <c r="BB35" i="3"/>
  <c r="BC35" i="3"/>
  <c r="BD35" i="3"/>
  <c r="BE35" i="3"/>
  <c r="BF35" i="3"/>
  <c r="BG35" i="3"/>
  <c r="BH35" i="3"/>
  <c r="BI35" i="3"/>
  <c r="BJ35" i="3"/>
  <c r="BK35" i="3"/>
  <c r="BL35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B55" i="3"/>
  <c r="BC55" i="3"/>
  <c r="BD55" i="3"/>
  <c r="BE55" i="3"/>
  <c r="BF55" i="3"/>
  <c r="BG55" i="3"/>
  <c r="BH55" i="3"/>
  <c r="BI55" i="3"/>
  <c r="BJ55" i="3"/>
  <c r="BK55" i="3"/>
  <c r="BL55" i="3"/>
  <c r="BL34" i="3"/>
  <c r="BB34" i="3"/>
  <c r="BC34" i="3"/>
  <c r="BD34" i="3"/>
  <c r="BE34" i="3"/>
  <c r="BF34" i="3"/>
  <c r="BG34" i="3"/>
  <c r="BH34" i="3"/>
  <c r="BI34" i="3"/>
  <c r="BJ34" i="3"/>
  <c r="BK34" i="3"/>
  <c r="BA34" i="3"/>
  <c r="BA32" i="3"/>
  <c r="BB32" i="3"/>
  <c r="BC32" i="3"/>
  <c r="BD32" i="3"/>
  <c r="BE32" i="3"/>
  <c r="BF32" i="3"/>
  <c r="BG32" i="3"/>
  <c r="BH32" i="3"/>
  <c r="BI32" i="3"/>
  <c r="BJ32" i="3"/>
  <c r="BK32" i="3"/>
  <c r="BL32" i="3"/>
  <c r="BB31" i="3"/>
  <c r="BC31" i="3"/>
  <c r="BD31" i="3"/>
  <c r="BE31" i="3"/>
  <c r="BF31" i="3"/>
  <c r="BG31" i="3"/>
  <c r="BH31" i="3"/>
  <c r="BI31" i="3"/>
  <c r="BJ31" i="3"/>
  <c r="BK31" i="3"/>
  <c r="BL31" i="3"/>
  <c r="BA31" i="3"/>
  <c r="X77" i="3" s="1"/>
  <c r="AL100" i="3"/>
  <c r="AM100" i="3"/>
  <c r="AN100" i="3"/>
  <c r="AO100" i="3"/>
  <c r="AP100" i="3"/>
  <c r="AQ100" i="3"/>
  <c r="AR100" i="3"/>
  <c r="AS100" i="3"/>
  <c r="AT100" i="3"/>
  <c r="AU100" i="3"/>
  <c r="AV100" i="3"/>
  <c r="AW100" i="3"/>
  <c r="AL101" i="3"/>
  <c r="AM101" i="3"/>
  <c r="AN101" i="3"/>
  <c r="AO101" i="3"/>
  <c r="AP101" i="3"/>
  <c r="AQ101" i="3"/>
  <c r="AR101" i="3"/>
  <c r="AS101" i="3"/>
  <c r="AT101" i="3"/>
  <c r="AU101" i="3"/>
  <c r="AV101" i="3"/>
  <c r="AW101" i="3"/>
  <c r="AM99" i="3"/>
  <c r="AN99" i="3"/>
  <c r="AO99" i="3"/>
  <c r="AP99" i="3"/>
  <c r="AQ99" i="3"/>
  <c r="AR99" i="3"/>
  <c r="AS99" i="3"/>
  <c r="AT99" i="3"/>
  <c r="AU99" i="3"/>
  <c r="AV99" i="3"/>
  <c r="AW99" i="3"/>
  <c r="AL99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L80" i="3"/>
  <c r="AM80" i="3"/>
  <c r="AN80" i="3"/>
  <c r="AO80" i="3"/>
  <c r="AP80" i="3"/>
  <c r="AQ80" i="3"/>
  <c r="AR80" i="3"/>
  <c r="AS80" i="3"/>
  <c r="AT80" i="3"/>
  <c r="AU80" i="3"/>
  <c r="AV80" i="3"/>
  <c r="AW80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L83" i="3"/>
  <c r="AM83" i="3"/>
  <c r="AN83" i="3"/>
  <c r="AO83" i="3"/>
  <c r="AP83" i="3"/>
  <c r="AQ83" i="3"/>
  <c r="AR83" i="3"/>
  <c r="AS83" i="3"/>
  <c r="AT83" i="3"/>
  <c r="AU83" i="3"/>
  <c r="AV83" i="3"/>
  <c r="AW83" i="3"/>
  <c r="AL84" i="3"/>
  <c r="AM84" i="3"/>
  <c r="AN84" i="3"/>
  <c r="AO84" i="3"/>
  <c r="AP84" i="3"/>
  <c r="AQ84" i="3"/>
  <c r="AR84" i="3"/>
  <c r="AS84" i="3"/>
  <c r="AT84" i="3"/>
  <c r="AU84" i="3"/>
  <c r="AV84" i="3"/>
  <c r="AW84" i="3"/>
  <c r="AL85" i="3"/>
  <c r="AM85" i="3"/>
  <c r="AN85" i="3"/>
  <c r="AO85" i="3"/>
  <c r="AP85" i="3"/>
  <c r="AQ85" i="3"/>
  <c r="AR85" i="3"/>
  <c r="AS85" i="3"/>
  <c r="AT85" i="3"/>
  <c r="AU85" i="3"/>
  <c r="AV85" i="3"/>
  <c r="AW85" i="3"/>
  <c r="AL86" i="3"/>
  <c r="AM86" i="3"/>
  <c r="AN86" i="3"/>
  <c r="AO86" i="3"/>
  <c r="AP86" i="3"/>
  <c r="AQ86" i="3"/>
  <c r="AR86" i="3"/>
  <c r="AS86" i="3"/>
  <c r="AT86" i="3"/>
  <c r="AU86" i="3"/>
  <c r="AV86" i="3"/>
  <c r="AW86" i="3"/>
  <c r="AL87" i="3"/>
  <c r="AM87" i="3"/>
  <c r="AN87" i="3"/>
  <c r="AO87" i="3"/>
  <c r="AP87" i="3"/>
  <c r="AQ87" i="3"/>
  <c r="AR87" i="3"/>
  <c r="AS87" i="3"/>
  <c r="AT87" i="3"/>
  <c r="AU87" i="3"/>
  <c r="AV87" i="3"/>
  <c r="AW87" i="3"/>
  <c r="AL88" i="3"/>
  <c r="AM88" i="3"/>
  <c r="AN88" i="3"/>
  <c r="AO88" i="3"/>
  <c r="AP88" i="3"/>
  <c r="AQ88" i="3"/>
  <c r="AR88" i="3"/>
  <c r="AS88" i="3"/>
  <c r="AT88" i="3"/>
  <c r="AU88" i="3"/>
  <c r="AV88" i="3"/>
  <c r="AW88" i="3"/>
  <c r="AL89" i="3"/>
  <c r="AM89" i="3"/>
  <c r="AN89" i="3"/>
  <c r="AO89" i="3"/>
  <c r="AP89" i="3"/>
  <c r="AQ89" i="3"/>
  <c r="AR89" i="3"/>
  <c r="AS89" i="3"/>
  <c r="AT89" i="3"/>
  <c r="AU89" i="3"/>
  <c r="AV89" i="3"/>
  <c r="AW89" i="3"/>
  <c r="AL90" i="3"/>
  <c r="AM90" i="3"/>
  <c r="AN90" i="3"/>
  <c r="AO90" i="3"/>
  <c r="AP90" i="3"/>
  <c r="AQ90" i="3"/>
  <c r="AR90" i="3"/>
  <c r="AS90" i="3"/>
  <c r="AT90" i="3"/>
  <c r="AU90" i="3"/>
  <c r="AV90" i="3"/>
  <c r="AW90" i="3"/>
  <c r="AL91" i="3"/>
  <c r="AM91" i="3"/>
  <c r="AN91" i="3"/>
  <c r="AO91" i="3"/>
  <c r="AP91" i="3"/>
  <c r="AQ91" i="3"/>
  <c r="AR91" i="3"/>
  <c r="AS91" i="3"/>
  <c r="AT91" i="3"/>
  <c r="AU91" i="3"/>
  <c r="AV91" i="3"/>
  <c r="AW91" i="3"/>
  <c r="AL92" i="3"/>
  <c r="AM92" i="3"/>
  <c r="AN92" i="3"/>
  <c r="AO92" i="3"/>
  <c r="AP92" i="3"/>
  <c r="AQ92" i="3"/>
  <c r="AR92" i="3"/>
  <c r="AS92" i="3"/>
  <c r="AT92" i="3"/>
  <c r="AU92" i="3"/>
  <c r="AV92" i="3"/>
  <c r="AW92" i="3"/>
  <c r="AL93" i="3"/>
  <c r="AM93" i="3"/>
  <c r="AN93" i="3"/>
  <c r="AO93" i="3"/>
  <c r="AP93" i="3"/>
  <c r="AQ93" i="3"/>
  <c r="AR93" i="3"/>
  <c r="AS93" i="3"/>
  <c r="AT93" i="3"/>
  <c r="AU93" i="3"/>
  <c r="AV93" i="3"/>
  <c r="AW93" i="3"/>
  <c r="AL94" i="3"/>
  <c r="AM94" i="3"/>
  <c r="AN94" i="3"/>
  <c r="AO94" i="3"/>
  <c r="AP94" i="3"/>
  <c r="AQ94" i="3"/>
  <c r="AR94" i="3"/>
  <c r="AS94" i="3"/>
  <c r="AT94" i="3"/>
  <c r="AU94" i="3"/>
  <c r="AV94" i="3"/>
  <c r="AW94" i="3"/>
  <c r="AL95" i="3"/>
  <c r="AM95" i="3"/>
  <c r="AN95" i="3"/>
  <c r="AO95" i="3"/>
  <c r="AP95" i="3"/>
  <c r="AQ95" i="3"/>
  <c r="AR95" i="3"/>
  <c r="AS95" i="3"/>
  <c r="AT95" i="3"/>
  <c r="AU95" i="3"/>
  <c r="AV95" i="3"/>
  <c r="AW95" i="3"/>
  <c r="AL96" i="3"/>
  <c r="AM96" i="3"/>
  <c r="AN96" i="3"/>
  <c r="AO96" i="3"/>
  <c r="AP96" i="3"/>
  <c r="AQ96" i="3"/>
  <c r="AR96" i="3"/>
  <c r="AS96" i="3"/>
  <c r="AT96" i="3"/>
  <c r="AU96" i="3"/>
  <c r="AV96" i="3"/>
  <c r="AW96" i="3"/>
  <c r="AL97" i="3"/>
  <c r="AM97" i="3"/>
  <c r="AN97" i="3"/>
  <c r="AO97" i="3"/>
  <c r="AP97" i="3"/>
  <c r="AQ97" i="3"/>
  <c r="AR97" i="3"/>
  <c r="AS97" i="3"/>
  <c r="AT97" i="3"/>
  <c r="AU97" i="3"/>
  <c r="AV97" i="3"/>
  <c r="AW97" i="3"/>
  <c r="AM77" i="3"/>
  <c r="AN77" i="3"/>
  <c r="AO77" i="3"/>
  <c r="AP77" i="3"/>
  <c r="AQ77" i="3"/>
  <c r="AR77" i="3"/>
  <c r="AS77" i="3"/>
  <c r="AT77" i="3"/>
  <c r="AU77" i="3"/>
  <c r="AV77" i="3"/>
  <c r="AW77" i="3"/>
  <c r="AL77" i="3"/>
  <c r="C73" i="3" s="1"/>
  <c r="AL11" i="3"/>
  <c r="AM11" i="3"/>
  <c r="AN11" i="3"/>
  <c r="AO11" i="3"/>
  <c r="AP11" i="3"/>
  <c r="AQ11" i="3"/>
  <c r="AR11" i="3"/>
  <c r="AS11" i="3"/>
  <c r="AT11" i="3"/>
  <c r="AU11" i="3"/>
  <c r="AV11" i="3"/>
  <c r="AW11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L10" i="3"/>
  <c r="C8" i="3" s="1"/>
  <c r="BB7" i="3"/>
  <c r="BC7" i="3"/>
  <c r="BD7" i="3"/>
  <c r="BE7" i="3"/>
  <c r="BF7" i="3"/>
  <c r="BG7" i="3"/>
  <c r="BH7" i="3"/>
  <c r="BI7" i="3"/>
  <c r="BJ7" i="3"/>
  <c r="BK7" i="3"/>
  <c r="BB8" i="3"/>
  <c r="BC8" i="3"/>
  <c r="BD8" i="3"/>
  <c r="BE8" i="3"/>
  <c r="BF8" i="3"/>
  <c r="BG8" i="3"/>
  <c r="BH8" i="3"/>
  <c r="BI8" i="3"/>
  <c r="BJ8" i="3"/>
  <c r="BK8" i="3"/>
  <c r="BL8" i="3"/>
  <c r="BB9" i="3"/>
  <c r="BC9" i="3"/>
  <c r="BD9" i="3"/>
  <c r="BE9" i="3"/>
  <c r="BF9" i="3"/>
  <c r="BG9" i="3"/>
  <c r="BH9" i="3"/>
  <c r="BI9" i="3"/>
  <c r="BJ9" i="3"/>
  <c r="BK9" i="3"/>
  <c r="BL9" i="3"/>
  <c r="BB10" i="3"/>
  <c r="BC10" i="3"/>
  <c r="BD10" i="3"/>
  <c r="BE10" i="3"/>
  <c r="BF10" i="3"/>
  <c r="BG10" i="3"/>
  <c r="BH10" i="3"/>
  <c r="BI10" i="3"/>
  <c r="BJ10" i="3"/>
  <c r="BK10" i="3"/>
  <c r="BL10" i="3"/>
  <c r="BB11" i="3"/>
  <c r="BC11" i="3"/>
  <c r="BD11" i="3"/>
  <c r="BE11" i="3"/>
  <c r="BF11" i="3"/>
  <c r="BG11" i="3"/>
  <c r="BH11" i="3"/>
  <c r="BI11" i="3"/>
  <c r="BJ11" i="3"/>
  <c r="BK11" i="3"/>
  <c r="BL11" i="3"/>
  <c r="BB12" i="3"/>
  <c r="BC12" i="3"/>
  <c r="BD12" i="3"/>
  <c r="BE12" i="3"/>
  <c r="BF12" i="3"/>
  <c r="BG12" i="3"/>
  <c r="BH12" i="3"/>
  <c r="BI12" i="3"/>
  <c r="BJ12" i="3"/>
  <c r="BK12" i="3"/>
  <c r="BL12" i="3"/>
  <c r="BB13" i="3"/>
  <c r="BC13" i="3"/>
  <c r="BD13" i="3"/>
  <c r="BE13" i="3"/>
  <c r="BF13" i="3"/>
  <c r="BG13" i="3"/>
  <c r="BH13" i="3"/>
  <c r="BI13" i="3"/>
  <c r="BJ13" i="3"/>
  <c r="BK13" i="3"/>
  <c r="BL13" i="3"/>
  <c r="BB14" i="3"/>
  <c r="BC14" i="3"/>
  <c r="BD14" i="3"/>
  <c r="BE14" i="3"/>
  <c r="BF14" i="3"/>
  <c r="BG14" i="3"/>
  <c r="BH14" i="3"/>
  <c r="BI14" i="3"/>
  <c r="BJ14" i="3"/>
  <c r="BK14" i="3"/>
  <c r="BL14" i="3"/>
  <c r="BB15" i="3"/>
  <c r="BC15" i="3"/>
  <c r="BD15" i="3"/>
  <c r="BE15" i="3"/>
  <c r="BF15" i="3"/>
  <c r="BG15" i="3"/>
  <c r="BH15" i="3"/>
  <c r="BI15" i="3"/>
  <c r="BJ15" i="3"/>
  <c r="BK15" i="3"/>
  <c r="BL15" i="3"/>
  <c r="BB16" i="3"/>
  <c r="BC16" i="3"/>
  <c r="BD16" i="3"/>
  <c r="BE16" i="3"/>
  <c r="BF16" i="3"/>
  <c r="BG16" i="3"/>
  <c r="BH16" i="3"/>
  <c r="BI16" i="3"/>
  <c r="BJ16" i="3"/>
  <c r="BK16" i="3"/>
  <c r="BL16" i="3"/>
  <c r="BB17" i="3"/>
  <c r="BC17" i="3"/>
  <c r="BD17" i="3"/>
  <c r="BE17" i="3"/>
  <c r="BF17" i="3"/>
  <c r="BG17" i="3"/>
  <c r="BH17" i="3"/>
  <c r="BI17" i="3"/>
  <c r="BJ17" i="3"/>
  <c r="BK17" i="3"/>
  <c r="BL17" i="3"/>
  <c r="BB18" i="3"/>
  <c r="BC18" i="3"/>
  <c r="BD18" i="3"/>
  <c r="BE18" i="3"/>
  <c r="BF18" i="3"/>
  <c r="BG18" i="3"/>
  <c r="BH18" i="3"/>
  <c r="BI18" i="3"/>
  <c r="BJ18" i="3"/>
  <c r="BK18" i="3"/>
  <c r="BL18" i="3"/>
  <c r="BB19" i="3"/>
  <c r="BC19" i="3"/>
  <c r="BD19" i="3"/>
  <c r="BE19" i="3"/>
  <c r="BF19" i="3"/>
  <c r="BG19" i="3"/>
  <c r="BH19" i="3"/>
  <c r="BI19" i="3"/>
  <c r="BJ19" i="3"/>
  <c r="BK19" i="3"/>
  <c r="BL19" i="3"/>
  <c r="BB20" i="3"/>
  <c r="BC20" i="3"/>
  <c r="BD20" i="3"/>
  <c r="BE20" i="3"/>
  <c r="BF20" i="3"/>
  <c r="BG20" i="3"/>
  <c r="BH20" i="3"/>
  <c r="BI20" i="3"/>
  <c r="BJ20" i="3"/>
  <c r="BK20" i="3"/>
  <c r="BL20" i="3"/>
  <c r="BB21" i="3"/>
  <c r="BC21" i="3"/>
  <c r="BD21" i="3"/>
  <c r="BE21" i="3"/>
  <c r="BF21" i="3"/>
  <c r="BG21" i="3"/>
  <c r="BH21" i="3"/>
  <c r="BI21" i="3"/>
  <c r="BJ21" i="3"/>
  <c r="BK21" i="3"/>
  <c r="BL21" i="3"/>
  <c r="BB22" i="3"/>
  <c r="BC22" i="3"/>
  <c r="BD22" i="3"/>
  <c r="BE22" i="3"/>
  <c r="BF22" i="3"/>
  <c r="BG22" i="3"/>
  <c r="BH22" i="3"/>
  <c r="BI22" i="3"/>
  <c r="BJ22" i="3"/>
  <c r="BK22" i="3"/>
  <c r="BL22" i="3"/>
  <c r="BB23" i="3"/>
  <c r="BC23" i="3"/>
  <c r="BD23" i="3"/>
  <c r="BE23" i="3"/>
  <c r="BF23" i="3"/>
  <c r="BG23" i="3"/>
  <c r="BH23" i="3"/>
  <c r="BI23" i="3"/>
  <c r="BJ23" i="3"/>
  <c r="BK23" i="3"/>
  <c r="BL23" i="3"/>
  <c r="BB24" i="3"/>
  <c r="BC24" i="3"/>
  <c r="BD24" i="3"/>
  <c r="BE24" i="3"/>
  <c r="BF24" i="3"/>
  <c r="BG24" i="3"/>
  <c r="BH24" i="3"/>
  <c r="BI24" i="3"/>
  <c r="BJ24" i="3"/>
  <c r="BK24" i="3"/>
  <c r="BL24" i="3"/>
  <c r="BB25" i="3"/>
  <c r="BC25" i="3"/>
  <c r="BD25" i="3"/>
  <c r="BE25" i="3"/>
  <c r="BF25" i="3"/>
  <c r="BG25" i="3"/>
  <c r="BH25" i="3"/>
  <c r="BI25" i="3"/>
  <c r="BJ25" i="3"/>
  <c r="BK25" i="3"/>
  <c r="BL25" i="3"/>
  <c r="BB26" i="3"/>
  <c r="BC26" i="3"/>
  <c r="BD26" i="3"/>
  <c r="BE26" i="3"/>
  <c r="BF26" i="3"/>
  <c r="BG26" i="3"/>
  <c r="BH26" i="3"/>
  <c r="BI26" i="3"/>
  <c r="BJ26" i="3"/>
  <c r="BK26" i="3"/>
  <c r="BL26" i="3"/>
  <c r="BB27" i="3"/>
  <c r="BC27" i="3"/>
  <c r="BD27" i="3"/>
  <c r="BE27" i="3"/>
  <c r="BF27" i="3"/>
  <c r="BG27" i="3"/>
  <c r="BH27" i="3"/>
  <c r="BI27" i="3"/>
  <c r="BJ27" i="3"/>
  <c r="BK27" i="3"/>
  <c r="BL27" i="3"/>
  <c r="BB28" i="3"/>
  <c r="BC28" i="3"/>
  <c r="BD28" i="3"/>
  <c r="BE28" i="3"/>
  <c r="BF28" i="3"/>
  <c r="BG28" i="3"/>
  <c r="BH28" i="3"/>
  <c r="BI28" i="3"/>
  <c r="BJ28" i="3"/>
  <c r="BK28" i="3"/>
  <c r="BL28" i="3"/>
  <c r="BB29" i="3"/>
  <c r="BC29" i="3"/>
  <c r="BD29" i="3"/>
  <c r="BE29" i="3"/>
  <c r="BF29" i="3"/>
  <c r="BG29" i="3"/>
  <c r="BH29" i="3"/>
  <c r="BI29" i="3"/>
  <c r="BJ29" i="3"/>
  <c r="BK29" i="3"/>
  <c r="BL29" i="3"/>
  <c r="BB30" i="3"/>
  <c r="BC30" i="3"/>
  <c r="BD30" i="3"/>
  <c r="BE30" i="3"/>
  <c r="BF30" i="3"/>
  <c r="BG30" i="3"/>
  <c r="BH30" i="3"/>
  <c r="BI30" i="3"/>
  <c r="BJ30" i="3"/>
  <c r="BK30" i="3"/>
  <c r="BL30" i="3"/>
  <c r="BA30" i="3"/>
  <c r="X34" i="3" s="1"/>
  <c r="BA8" i="3"/>
  <c r="BA9" i="3"/>
  <c r="BA10" i="3"/>
  <c r="BA11" i="3"/>
  <c r="BA12" i="3"/>
  <c r="BA13" i="3"/>
  <c r="BA14" i="3"/>
  <c r="BA15" i="3"/>
  <c r="BA16" i="3"/>
  <c r="BA17" i="3"/>
  <c r="BA18" i="3"/>
  <c r="BA19" i="3"/>
  <c r="BA20" i="3"/>
  <c r="BA21" i="3"/>
  <c r="BA22" i="3"/>
  <c r="BA23" i="3"/>
  <c r="BA24" i="3"/>
  <c r="BA25" i="3"/>
  <c r="BA26" i="3"/>
  <c r="BA27" i="3"/>
  <c r="BA28" i="3"/>
  <c r="BA29" i="3"/>
  <c r="X32" i="3" s="1"/>
  <c r="BA7" i="3"/>
  <c r="I618" i="3" l="1"/>
  <c r="C617" i="3"/>
  <c r="C66" i="4" s="1"/>
  <c r="O617" i="3"/>
  <c r="E617" i="3" s="1"/>
  <c r="E66" i="4" s="1"/>
  <c r="B619" i="3"/>
  <c r="B68" i="4" s="1"/>
  <c r="N619" i="3"/>
  <c r="D619" i="3" s="1"/>
  <c r="D68" i="4" s="1"/>
  <c r="E605" i="3"/>
  <c r="I619" i="3" l="1"/>
  <c r="C618" i="3"/>
  <c r="C67" i="4" s="1"/>
  <c r="O618" i="3"/>
  <c r="E618" i="3" s="1"/>
  <c r="E67" i="4" s="1"/>
  <c r="C51" i="4"/>
  <c r="C619" i="3" l="1"/>
  <c r="C68" i="4" s="1"/>
  <c r="O619" i="3"/>
  <c r="E619" i="3" s="1"/>
  <c r="E68" i="4" s="1"/>
  <c r="G594" i="3"/>
  <c r="F594" i="3"/>
  <c r="J3" i="3" l="1"/>
  <c r="P3" i="3"/>
  <c r="G595" i="3" l="1"/>
  <c r="F595" i="3"/>
  <c r="E595" i="3" l="1"/>
  <c r="F596" i="3"/>
  <c r="E594" i="3"/>
  <c r="G596" i="3"/>
  <c r="CK214" i="3"/>
  <c r="CJ214" i="3"/>
  <c r="CI214" i="3"/>
  <c r="CH214" i="3"/>
  <c r="CG214" i="3"/>
  <c r="CF214" i="3"/>
  <c r="CE214" i="3"/>
  <c r="CD214" i="3"/>
  <c r="CC214" i="3"/>
  <c r="CB214" i="3"/>
  <c r="CA214" i="3"/>
  <c r="BP214" i="3"/>
  <c r="BQ214" i="3"/>
  <c r="BR214" i="3"/>
  <c r="BS214" i="3"/>
  <c r="BT214" i="3"/>
  <c r="BU214" i="3"/>
  <c r="BV214" i="3"/>
  <c r="BW214" i="3"/>
  <c r="BX214" i="3"/>
  <c r="BY214" i="3"/>
  <c r="BO214" i="3"/>
  <c r="CL214" i="3" l="1"/>
  <c r="CA216" i="3" s="1"/>
  <c r="E596" i="3"/>
  <c r="BZ214" i="3"/>
  <c r="BO216" i="3" s="1"/>
  <c r="T553" i="3"/>
  <c r="T488" i="3"/>
  <c r="T423" i="3"/>
  <c r="T358" i="3"/>
  <c r="T293" i="3"/>
  <c r="T228" i="3"/>
  <c r="T163" i="3"/>
  <c r="T98" i="3"/>
  <c r="T33" i="3"/>
  <c r="B49" i="4"/>
  <c r="B57" i="4" s="1"/>
  <c r="I458" i="3"/>
  <c r="B38" i="4"/>
  <c r="E3" i="3"/>
  <c r="C523" i="3" s="1"/>
  <c r="P459" i="3"/>
  <c r="N459" i="3"/>
  <c r="P458" i="3"/>
  <c r="O393" i="3"/>
  <c r="J393" i="3"/>
  <c r="I393" i="3"/>
  <c r="O328" i="3"/>
  <c r="J328" i="3"/>
  <c r="I328" i="3"/>
  <c r="O263" i="3"/>
  <c r="J263" i="3"/>
  <c r="I263" i="3"/>
  <c r="O198" i="3"/>
  <c r="J198" i="3"/>
  <c r="I198" i="3"/>
  <c r="E133" i="3"/>
  <c r="O133" i="3"/>
  <c r="J133" i="3"/>
  <c r="I133" i="3"/>
  <c r="O68" i="3"/>
  <c r="N524" i="3" s="1"/>
  <c r="J68" i="3"/>
  <c r="P523" i="3" s="1"/>
  <c r="I68" i="3"/>
  <c r="X10" i="3"/>
  <c r="B8" i="3" s="1"/>
  <c r="Y10" i="3"/>
  <c r="D8" i="3" s="1"/>
  <c r="Z10" i="3"/>
  <c r="F8" i="3" s="1"/>
  <c r="AA10" i="3"/>
  <c r="H8" i="3" s="1"/>
  <c r="AB10" i="3"/>
  <c r="J8" i="3" s="1"/>
  <c r="AC10" i="3"/>
  <c r="L8" i="3" s="1"/>
  <c r="AD10" i="3"/>
  <c r="N8" i="3" s="1"/>
  <c r="AE10" i="3"/>
  <c r="P8" i="3" s="1"/>
  <c r="AF10" i="3"/>
  <c r="AG10" i="3"/>
  <c r="AH10" i="3"/>
  <c r="X11" i="3"/>
  <c r="B9" i="3" s="1"/>
  <c r="Y11" i="3"/>
  <c r="D9" i="3" s="1"/>
  <c r="Z11" i="3"/>
  <c r="F9" i="3" s="1"/>
  <c r="AA11" i="3"/>
  <c r="H9" i="3" s="1"/>
  <c r="AB11" i="3"/>
  <c r="J9" i="3" s="1"/>
  <c r="AC11" i="3"/>
  <c r="L9" i="3" s="1"/>
  <c r="AD11" i="3"/>
  <c r="N9" i="3" s="1"/>
  <c r="AE11" i="3"/>
  <c r="P9" i="3" s="1"/>
  <c r="AF11" i="3"/>
  <c r="AG11" i="3"/>
  <c r="X12" i="3"/>
  <c r="B10" i="3" s="1"/>
  <c r="Y12" i="3"/>
  <c r="D10" i="3" s="1"/>
  <c r="Z12" i="3"/>
  <c r="F10" i="3" s="1"/>
  <c r="AA12" i="3"/>
  <c r="H10" i="3" s="1"/>
  <c r="AB12" i="3"/>
  <c r="J10" i="3" s="1"/>
  <c r="AC12" i="3"/>
  <c r="L10" i="3" s="1"/>
  <c r="AD12" i="3"/>
  <c r="N10" i="3" s="1"/>
  <c r="AE12" i="3"/>
  <c r="P10" i="3" s="1"/>
  <c r="AF12" i="3"/>
  <c r="AG12" i="3"/>
  <c r="AI12" i="3"/>
  <c r="X13" i="3"/>
  <c r="B11" i="3" s="1"/>
  <c r="Y13" i="3"/>
  <c r="D11" i="3" s="1"/>
  <c r="Z13" i="3"/>
  <c r="F11" i="3" s="1"/>
  <c r="AA13" i="3"/>
  <c r="H11" i="3" s="1"/>
  <c r="AB13" i="3"/>
  <c r="J11" i="3" s="1"/>
  <c r="AC13" i="3"/>
  <c r="L11" i="3" s="1"/>
  <c r="AD13" i="3"/>
  <c r="N11" i="3" s="1"/>
  <c r="AE13" i="3"/>
  <c r="P11" i="3" s="1"/>
  <c r="AF13" i="3"/>
  <c r="AG13" i="3"/>
  <c r="AH13" i="3"/>
  <c r="X14" i="3"/>
  <c r="B12" i="3" s="1"/>
  <c r="Y14" i="3"/>
  <c r="D12" i="3" s="1"/>
  <c r="Z14" i="3"/>
  <c r="F12" i="3" s="1"/>
  <c r="AA14" i="3"/>
  <c r="H12" i="3" s="1"/>
  <c r="AB14" i="3"/>
  <c r="J12" i="3" s="1"/>
  <c r="AC14" i="3"/>
  <c r="L12" i="3" s="1"/>
  <c r="AD14" i="3"/>
  <c r="N12" i="3" s="1"/>
  <c r="AE14" i="3"/>
  <c r="P12" i="3" s="1"/>
  <c r="AF14" i="3"/>
  <c r="AG14" i="3"/>
  <c r="AH14" i="3"/>
  <c r="AI14" i="3"/>
  <c r="X15" i="3"/>
  <c r="B13" i="3" s="1"/>
  <c r="Y15" i="3"/>
  <c r="D13" i="3" s="1"/>
  <c r="Z15" i="3"/>
  <c r="F13" i="3" s="1"/>
  <c r="AA15" i="3"/>
  <c r="H13" i="3" s="1"/>
  <c r="AB15" i="3"/>
  <c r="J13" i="3" s="1"/>
  <c r="AC15" i="3"/>
  <c r="L13" i="3" s="1"/>
  <c r="AD15" i="3"/>
  <c r="N13" i="3" s="1"/>
  <c r="AE15" i="3"/>
  <c r="P13" i="3" s="1"/>
  <c r="AF15" i="3"/>
  <c r="AG15" i="3"/>
  <c r="AH15" i="3"/>
  <c r="AI15" i="3"/>
  <c r="X16" i="3"/>
  <c r="B14" i="3" s="1"/>
  <c r="Y16" i="3"/>
  <c r="D14" i="3" s="1"/>
  <c r="Z16" i="3"/>
  <c r="F14" i="3" s="1"/>
  <c r="AA16" i="3"/>
  <c r="H14" i="3" s="1"/>
  <c r="AB16" i="3"/>
  <c r="J14" i="3" s="1"/>
  <c r="AC16" i="3"/>
  <c r="L14" i="3" s="1"/>
  <c r="AD16" i="3"/>
  <c r="N14" i="3" s="1"/>
  <c r="AE16" i="3"/>
  <c r="P14" i="3" s="1"/>
  <c r="AF16" i="3"/>
  <c r="AG16" i="3"/>
  <c r="X17" i="3"/>
  <c r="B15" i="3" s="1"/>
  <c r="Y17" i="3"/>
  <c r="D15" i="3" s="1"/>
  <c r="Z17" i="3"/>
  <c r="F15" i="3" s="1"/>
  <c r="AA17" i="3"/>
  <c r="H15" i="3" s="1"/>
  <c r="AB17" i="3"/>
  <c r="J15" i="3" s="1"/>
  <c r="AC17" i="3"/>
  <c r="L15" i="3" s="1"/>
  <c r="AD17" i="3"/>
  <c r="N15" i="3" s="1"/>
  <c r="AE17" i="3"/>
  <c r="P15" i="3" s="1"/>
  <c r="AF17" i="3"/>
  <c r="AG17" i="3"/>
  <c r="AH17" i="3"/>
  <c r="X18" i="3"/>
  <c r="B16" i="3" s="1"/>
  <c r="Y18" i="3"/>
  <c r="D16" i="3" s="1"/>
  <c r="Z18" i="3"/>
  <c r="F16" i="3" s="1"/>
  <c r="AA18" i="3"/>
  <c r="H16" i="3" s="1"/>
  <c r="AB18" i="3"/>
  <c r="J16" i="3" s="1"/>
  <c r="AC18" i="3"/>
  <c r="L16" i="3" s="1"/>
  <c r="AD18" i="3"/>
  <c r="N16" i="3" s="1"/>
  <c r="AE18" i="3"/>
  <c r="P16" i="3" s="1"/>
  <c r="AF18" i="3"/>
  <c r="AG18" i="3"/>
  <c r="AH18" i="3"/>
  <c r="AI18" i="3"/>
  <c r="X19" i="3"/>
  <c r="B17" i="3" s="1"/>
  <c r="Y19" i="3"/>
  <c r="D17" i="3" s="1"/>
  <c r="Z19" i="3"/>
  <c r="F17" i="3" s="1"/>
  <c r="AA19" i="3"/>
  <c r="H17" i="3" s="1"/>
  <c r="AB19" i="3"/>
  <c r="J17" i="3" s="1"/>
  <c r="AC19" i="3"/>
  <c r="L17" i="3" s="1"/>
  <c r="AD19" i="3"/>
  <c r="N17" i="3" s="1"/>
  <c r="AE19" i="3"/>
  <c r="P17" i="3" s="1"/>
  <c r="AF19" i="3"/>
  <c r="AG19" i="3"/>
  <c r="AH19" i="3"/>
  <c r="AI19" i="3"/>
  <c r="X20" i="3"/>
  <c r="B18" i="3" s="1"/>
  <c r="Y20" i="3"/>
  <c r="D18" i="3" s="1"/>
  <c r="Z20" i="3"/>
  <c r="F18" i="3" s="1"/>
  <c r="AA20" i="3"/>
  <c r="H18" i="3" s="1"/>
  <c r="AB20" i="3"/>
  <c r="J18" i="3" s="1"/>
  <c r="AC20" i="3"/>
  <c r="L18" i="3" s="1"/>
  <c r="AD20" i="3"/>
  <c r="N18" i="3" s="1"/>
  <c r="AE20" i="3"/>
  <c r="P18" i="3" s="1"/>
  <c r="AF20" i="3"/>
  <c r="AG20" i="3"/>
  <c r="AI20" i="3"/>
  <c r="X21" i="3"/>
  <c r="B19" i="3" s="1"/>
  <c r="Y21" i="3"/>
  <c r="D19" i="3" s="1"/>
  <c r="Z21" i="3"/>
  <c r="F19" i="3" s="1"/>
  <c r="AA21" i="3"/>
  <c r="H19" i="3" s="1"/>
  <c r="AB21" i="3"/>
  <c r="J19" i="3" s="1"/>
  <c r="AC21" i="3"/>
  <c r="L19" i="3" s="1"/>
  <c r="AD21" i="3"/>
  <c r="N19" i="3" s="1"/>
  <c r="AE21" i="3"/>
  <c r="P19" i="3" s="1"/>
  <c r="AF21" i="3"/>
  <c r="AG21" i="3"/>
  <c r="AH21" i="3"/>
  <c r="AI21" i="3"/>
  <c r="X22" i="3"/>
  <c r="B20" i="3" s="1"/>
  <c r="Y22" i="3"/>
  <c r="D20" i="3" s="1"/>
  <c r="Z22" i="3"/>
  <c r="F20" i="3" s="1"/>
  <c r="AA22" i="3"/>
  <c r="H20" i="3" s="1"/>
  <c r="AB22" i="3"/>
  <c r="J20" i="3" s="1"/>
  <c r="AC22" i="3"/>
  <c r="L20" i="3" s="1"/>
  <c r="AD22" i="3"/>
  <c r="N20" i="3" s="1"/>
  <c r="AE22" i="3"/>
  <c r="P20" i="3" s="1"/>
  <c r="AF22" i="3"/>
  <c r="AG22" i="3"/>
  <c r="AH22" i="3"/>
  <c r="AI22" i="3"/>
  <c r="X23" i="3"/>
  <c r="B21" i="3" s="1"/>
  <c r="Y23" i="3"/>
  <c r="D21" i="3" s="1"/>
  <c r="Z23" i="3"/>
  <c r="F21" i="3" s="1"/>
  <c r="AA23" i="3"/>
  <c r="H21" i="3" s="1"/>
  <c r="AB23" i="3"/>
  <c r="J21" i="3" s="1"/>
  <c r="AC23" i="3"/>
  <c r="L21" i="3" s="1"/>
  <c r="AD23" i="3"/>
  <c r="N21" i="3" s="1"/>
  <c r="AE23" i="3"/>
  <c r="P21" i="3" s="1"/>
  <c r="AF23" i="3"/>
  <c r="AG23" i="3"/>
  <c r="AH23" i="3"/>
  <c r="AI23" i="3"/>
  <c r="X24" i="3"/>
  <c r="B22" i="3" s="1"/>
  <c r="Y24" i="3"/>
  <c r="D22" i="3" s="1"/>
  <c r="Z24" i="3"/>
  <c r="F22" i="3" s="1"/>
  <c r="AA24" i="3"/>
  <c r="H22" i="3" s="1"/>
  <c r="AB24" i="3"/>
  <c r="J22" i="3" s="1"/>
  <c r="AC24" i="3"/>
  <c r="L22" i="3" s="1"/>
  <c r="AD24" i="3"/>
  <c r="N22" i="3" s="1"/>
  <c r="AE24" i="3"/>
  <c r="P22" i="3" s="1"/>
  <c r="AF24" i="3"/>
  <c r="AH24" i="3"/>
  <c r="AI24" i="3"/>
  <c r="X25" i="3"/>
  <c r="B23" i="3" s="1"/>
  <c r="Y25" i="3"/>
  <c r="D23" i="3" s="1"/>
  <c r="Z25" i="3"/>
  <c r="F23" i="3" s="1"/>
  <c r="AA25" i="3"/>
  <c r="H23" i="3" s="1"/>
  <c r="AB25" i="3"/>
  <c r="J23" i="3" s="1"/>
  <c r="AC25" i="3"/>
  <c r="L23" i="3" s="1"/>
  <c r="AD25" i="3"/>
  <c r="N23" i="3" s="1"/>
  <c r="AE25" i="3"/>
  <c r="P23" i="3" s="1"/>
  <c r="AF25" i="3"/>
  <c r="AG25" i="3"/>
  <c r="AI25" i="3"/>
  <c r="X26" i="3"/>
  <c r="B24" i="3" s="1"/>
  <c r="Y26" i="3"/>
  <c r="D24" i="3" s="1"/>
  <c r="Z26" i="3"/>
  <c r="F24" i="3" s="1"/>
  <c r="AA26" i="3"/>
  <c r="H24" i="3" s="1"/>
  <c r="AB26" i="3"/>
  <c r="J24" i="3" s="1"/>
  <c r="AC26" i="3"/>
  <c r="L24" i="3" s="1"/>
  <c r="AD26" i="3"/>
  <c r="N24" i="3" s="1"/>
  <c r="AE26" i="3"/>
  <c r="P24" i="3" s="1"/>
  <c r="AF26" i="3"/>
  <c r="AG26" i="3"/>
  <c r="X27" i="3"/>
  <c r="B25" i="3" s="1"/>
  <c r="Y27" i="3"/>
  <c r="D25" i="3" s="1"/>
  <c r="Z27" i="3"/>
  <c r="F25" i="3" s="1"/>
  <c r="AA27" i="3"/>
  <c r="H25" i="3" s="1"/>
  <c r="AB27" i="3"/>
  <c r="J25" i="3" s="1"/>
  <c r="AC27" i="3"/>
  <c r="L25" i="3" s="1"/>
  <c r="AD27" i="3"/>
  <c r="N25" i="3" s="1"/>
  <c r="AE27" i="3"/>
  <c r="P25" i="3" s="1"/>
  <c r="AF27" i="3"/>
  <c r="AG27" i="3"/>
  <c r="AI27" i="3"/>
  <c r="X28" i="3"/>
  <c r="B26" i="3" s="1"/>
  <c r="Y28" i="3"/>
  <c r="D26" i="3" s="1"/>
  <c r="Z28" i="3"/>
  <c r="F26" i="3" s="1"/>
  <c r="AA28" i="3"/>
  <c r="H26" i="3" s="1"/>
  <c r="AB28" i="3"/>
  <c r="J26" i="3" s="1"/>
  <c r="AC28" i="3"/>
  <c r="L26" i="3" s="1"/>
  <c r="AD28" i="3"/>
  <c r="N26" i="3" s="1"/>
  <c r="AE28" i="3"/>
  <c r="P26" i="3" s="1"/>
  <c r="AF28" i="3"/>
  <c r="AG28" i="3"/>
  <c r="AI28" i="3"/>
  <c r="X29" i="3"/>
  <c r="B27" i="3" s="1"/>
  <c r="Y29" i="3"/>
  <c r="D27" i="3" s="1"/>
  <c r="Z29" i="3"/>
  <c r="F27" i="3" s="1"/>
  <c r="AA29" i="3"/>
  <c r="H27" i="3" s="1"/>
  <c r="AB29" i="3"/>
  <c r="J27" i="3" s="1"/>
  <c r="AC29" i="3"/>
  <c r="L27" i="3" s="1"/>
  <c r="AD29" i="3"/>
  <c r="N27" i="3" s="1"/>
  <c r="AE29" i="3"/>
  <c r="P27" i="3" s="1"/>
  <c r="AF29" i="3"/>
  <c r="AG29" i="3"/>
  <c r="AH29" i="3"/>
  <c r="X30" i="3"/>
  <c r="B28" i="3" s="1"/>
  <c r="Y30" i="3"/>
  <c r="D28" i="3" s="1"/>
  <c r="Z30" i="3"/>
  <c r="F28" i="3" s="1"/>
  <c r="AA30" i="3"/>
  <c r="H28" i="3" s="1"/>
  <c r="AB30" i="3"/>
  <c r="J28" i="3" s="1"/>
  <c r="AC30" i="3"/>
  <c r="L28" i="3" s="1"/>
  <c r="AD30" i="3"/>
  <c r="N28" i="3" s="1"/>
  <c r="AE30" i="3"/>
  <c r="P28" i="3" s="1"/>
  <c r="AF30" i="3"/>
  <c r="AG30" i="3"/>
  <c r="AH30" i="3"/>
  <c r="AI30" i="3"/>
  <c r="X31" i="3"/>
  <c r="B29" i="3" s="1"/>
  <c r="Y31" i="3"/>
  <c r="D29" i="3" s="1"/>
  <c r="Z31" i="3"/>
  <c r="F29" i="3" s="1"/>
  <c r="AA31" i="3"/>
  <c r="H29" i="3" s="1"/>
  <c r="AB31" i="3"/>
  <c r="J29" i="3" s="1"/>
  <c r="AC31" i="3"/>
  <c r="L29" i="3" s="1"/>
  <c r="AD31" i="3"/>
  <c r="N29" i="3" s="1"/>
  <c r="AE31" i="3"/>
  <c r="P29" i="3" s="1"/>
  <c r="AF31" i="3"/>
  <c r="AG31" i="3"/>
  <c r="AI31" i="3"/>
  <c r="B30" i="3"/>
  <c r="Y32" i="3"/>
  <c r="D30" i="3" s="1"/>
  <c r="Z32" i="3"/>
  <c r="F30" i="3" s="1"/>
  <c r="AA32" i="3"/>
  <c r="H30" i="3" s="1"/>
  <c r="AB32" i="3"/>
  <c r="J30" i="3" s="1"/>
  <c r="AC32" i="3"/>
  <c r="L30" i="3" s="1"/>
  <c r="AD32" i="3"/>
  <c r="N30" i="3" s="1"/>
  <c r="AE32" i="3"/>
  <c r="P30" i="3" s="1"/>
  <c r="AF32" i="3"/>
  <c r="AG32" i="3"/>
  <c r="AH32" i="3"/>
  <c r="AI32" i="3"/>
  <c r="B31" i="3"/>
  <c r="Y34" i="3"/>
  <c r="D31" i="3" s="1"/>
  <c r="Z34" i="3"/>
  <c r="F31" i="3" s="1"/>
  <c r="AA34" i="3"/>
  <c r="H31" i="3" s="1"/>
  <c r="AB34" i="3"/>
  <c r="J31" i="3" s="1"/>
  <c r="AC34" i="3"/>
  <c r="L31" i="3" s="1"/>
  <c r="AD34" i="3"/>
  <c r="N31" i="3" s="1"/>
  <c r="AE34" i="3"/>
  <c r="P31" i="3" s="1"/>
  <c r="AF34" i="3"/>
  <c r="AG34" i="3"/>
  <c r="AH34" i="3"/>
  <c r="AI34" i="3"/>
  <c r="B73" i="3"/>
  <c r="Y77" i="3"/>
  <c r="D73" i="3" s="1"/>
  <c r="Z77" i="3"/>
  <c r="F73" i="3" s="1"/>
  <c r="AA77" i="3"/>
  <c r="H73" i="3" s="1"/>
  <c r="AB77" i="3"/>
  <c r="J73" i="3" s="1"/>
  <c r="AC77" i="3"/>
  <c r="L73" i="3" s="1"/>
  <c r="AD77" i="3"/>
  <c r="N73" i="3" s="1"/>
  <c r="AE77" i="3"/>
  <c r="P73" i="3" s="1"/>
  <c r="AF77" i="3"/>
  <c r="AG77" i="3"/>
  <c r="AH77" i="3"/>
  <c r="AI77" i="3"/>
  <c r="X78" i="3"/>
  <c r="B74" i="3" s="1"/>
  <c r="Y78" i="3"/>
  <c r="D74" i="3" s="1"/>
  <c r="Z78" i="3"/>
  <c r="F74" i="3" s="1"/>
  <c r="AA78" i="3"/>
  <c r="H74" i="3" s="1"/>
  <c r="AB78" i="3"/>
  <c r="J74" i="3" s="1"/>
  <c r="AC78" i="3"/>
  <c r="L74" i="3" s="1"/>
  <c r="AD78" i="3"/>
  <c r="N74" i="3" s="1"/>
  <c r="AE78" i="3"/>
  <c r="P74" i="3" s="1"/>
  <c r="AF78" i="3"/>
  <c r="AG78" i="3"/>
  <c r="AH78" i="3"/>
  <c r="AI78" i="3"/>
  <c r="X79" i="3"/>
  <c r="B75" i="3" s="1"/>
  <c r="Y79" i="3"/>
  <c r="D75" i="3" s="1"/>
  <c r="Z79" i="3"/>
  <c r="F75" i="3" s="1"/>
  <c r="AA79" i="3"/>
  <c r="H75" i="3" s="1"/>
  <c r="AB79" i="3"/>
  <c r="J75" i="3" s="1"/>
  <c r="AC79" i="3"/>
  <c r="L75" i="3" s="1"/>
  <c r="AD79" i="3"/>
  <c r="N75" i="3" s="1"/>
  <c r="AE79" i="3"/>
  <c r="P75" i="3" s="1"/>
  <c r="AF79" i="3"/>
  <c r="AG79" i="3"/>
  <c r="AH79" i="3"/>
  <c r="AI79" i="3"/>
  <c r="X80" i="3"/>
  <c r="B76" i="3" s="1"/>
  <c r="Y80" i="3"/>
  <c r="D76" i="3" s="1"/>
  <c r="Z80" i="3"/>
  <c r="F76" i="3" s="1"/>
  <c r="AA80" i="3"/>
  <c r="H76" i="3" s="1"/>
  <c r="AB80" i="3"/>
  <c r="J76" i="3" s="1"/>
  <c r="AC80" i="3"/>
  <c r="L76" i="3" s="1"/>
  <c r="AD80" i="3"/>
  <c r="N76" i="3" s="1"/>
  <c r="AE80" i="3"/>
  <c r="P76" i="3" s="1"/>
  <c r="AF80" i="3"/>
  <c r="AG80" i="3"/>
  <c r="AH80" i="3"/>
  <c r="AI80" i="3"/>
  <c r="X81" i="3"/>
  <c r="B77" i="3" s="1"/>
  <c r="Y81" i="3"/>
  <c r="D77" i="3" s="1"/>
  <c r="Z81" i="3"/>
  <c r="F77" i="3" s="1"/>
  <c r="AA81" i="3"/>
  <c r="H77" i="3" s="1"/>
  <c r="AB81" i="3"/>
  <c r="J77" i="3" s="1"/>
  <c r="AC81" i="3"/>
  <c r="L77" i="3" s="1"/>
  <c r="AD81" i="3"/>
  <c r="N77" i="3" s="1"/>
  <c r="AE81" i="3"/>
  <c r="P77" i="3" s="1"/>
  <c r="AF81" i="3"/>
  <c r="AG81" i="3"/>
  <c r="AI81" i="3"/>
  <c r="X82" i="3"/>
  <c r="B78" i="3" s="1"/>
  <c r="Y82" i="3"/>
  <c r="D78" i="3" s="1"/>
  <c r="Z82" i="3"/>
  <c r="F78" i="3" s="1"/>
  <c r="AA82" i="3"/>
  <c r="H78" i="3" s="1"/>
  <c r="AB82" i="3"/>
  <c r="J78" i="3" s="1"/>
  <c r="AC82" i="3"/>
  <c r="L78" i="3" s="1"/>
  <c r="AD82" i="3"/>
  <c r="N78" i="3" s="1"/>
  <c r="AE82" i="3"/>
  <c r="P78" i="3" s="1"/>
  <c r="AF82" i="3"/>
  <c r="AG82" i="3"/>
  <c r="X83" i="3"/>
  <c r="B79" i="3" s="1"/>
  <c r="Y83" i="3"/>
  <c r="D79" i="3" s="1"/>
  <c r="Z83" i="3"/>
  <c r="F79" i="3" s="1"/>
  <c r="AA83" i="3"/>
  <c r="H79" i="3" s="1"/>
  <c r="AB83" i="3"/>
  <c r="J79" i="3" s="1"/>
  <c r="AC83" i="3"/>
  <c r="L79" i="3" s="1"/>
  <c r="AD83" i="3"/>
  <c r="N79" i="3" s="1"/>
  <c r="AE83" i="3"/>
  <c r="P79" i="3" s="1"/>
  <c r="AF83" i="3"/>
  <c r="AG83" i="3"/>
  <c r="AH83" i="3"/>
  <c r="AI83" i="3"/>
  <c r="X84" i="3"/>
  <c r="B80" i="3" s="1"/>
  <c r="Y84" i="3"/>
  <c r="D80" i="3" s="1"/>
  <c r="Z84" i="3"/>
  <c r="F80" i="3" s="1"/>
  <c r="AA84" i="3"/>
  <c r="H80" i="3" s="1"/>
  <c r="AB84" i="3"/>
  <c r="J80" i="3" s="1"/>
  <c r="AC84" i="3"/>
  <c r="L80" i="3" s="1"/>
  <c r="AD84" i="3"/>
  <c r="N80" i="3" s="1"/>
  <c r="AE84" i="3"/>
  <c r="P80" i="3" s="1"/>
  <c r="AF84" i="3"/>
  <c r="AG84" i="3"/>
  <c r="AI84" i="3"/>
  <c r="X85" i="3"/>
  <c r="B81" i="3" s="1"/>
  <c r="Y85" i="3"/>
  <c r="D81" i="3" s="1"/>
  <c r="Z85" i="3"/>
  <c r="F81" i="3" s="1"/>
  <c r="AA85" i="3"/>
  <c r="H81" i="3" s="1"/>
  <c r="AB85" i="3"/>
  <c r="J81" i="3" s="1"/>
  <c r="AC85" i="3"/>
  <c r="L81" i="3" s="1"/>
  <c r="AD85" i="3"/>
  <c r="N81" i="3" s="1"/>
  <c r="AE85" i="3"/>
  <c r="P81" i="3" s="1"/>
  <c r="AF85" i="3"/>
  <c r="AG85" i="3"/>
  <c r="AH85" i="3"/>
  <c r="AI85" i="3"/>
  <c r="X86" i="3"/>
  <c r="B82" i="3" s="1"/>
  <c r="Y86" i="3"/>
  <c r="D82" i="3" s="1"/>
  <c r="Z86" i="3"/>
  <c r="F82" i="3" s="1"/>
  <c r="AA86" i="3"/>
  <c r="H82" i="3" s="1"/>
  <c r="AB86" i="3"/>
  <c r="J82" i="3" s="1"/>
  <c r="AC86" i="3"/>
  <c r="L82" i="3" s="1"/>
  <c r="AD86" i="3"/>
  <c r="N82" i="3" s="1"/>
  <c r="AE86" i="3"/>
  <c r="P82" i="3" s="1"/>
  <c r="AF86" i="3"/>
  <c r="AG86" i="3"/>
  <c r="AH86" i="3"/>
  <c r="AI86" i="3"/>
  <c r="X87" i="3"/>
  <c r="B83" i="3" s="1"/>
  <c r="Y87" i="3"/>
  <c r="D83" i="3" s="1"/>
  <c r="Z87" i="3"/>
  <c r="F83" i="3" s="1"/>
  <c r="AA87" i="3"/>
  <c r="H83" i="3" s="1"/>
  <c r="AB87" i="3"/>
  <c r="J83" i="3" s="1"/>
  <c r="AC87" i="3"/>
  <c r="L83" i="3" s="1"/>
  <c r="AD87" i="3"/>
  <c r="N83" i="3" s="1"/>
  <c r="AE87" i="3"/>
  <c r="P83" i="3" s="1"/>
  <c r="AF87" i="3"/>
  <c r="AG87" i="3"/>
  <c r="AH87" i="3"/>
  <c r="AI87" i="3"/>
  <c r="X88" i="3"/>
  <c r="B84" i="3" s="1"/>
  <c r="Y88" i="3"/>
  <c r="D84" i="3" s="1"/>
  <c r="Z88" i="3"/>
  <c r="F84" i="3" s="1"/>
  <c r="AA88" i="3"/>
  <c r="H84" i="3" s="1"/>
  <c r="AB88" i="3"/>
  <c r="J84" i="3" s="1"/>
  <c r="AC88" i="3"/>
  <c r="L84" i="3" s="1"/>
  <c r="AD88" i="3"/>
  <c r="N84" i="3" s="1"/>
  <c r="AE88" i="3"/>
  <c r="P84" i="3" s="1"/>
  <c r="AF88" i="3"/>
  <c r="AG88" i="3"/>
  <c r="AI88" i="3"/>
  <c r="X89" i="3"/>
  <c r="B85" i="3" s="1"/>
  <c r="Y89" i="3"/>
  <c r="D85" i="3" s="1"/>
  <c r="Z89" i="3"/>
  <c r="F85" i="3" s="1"/>
  <c r="AA89" i="3"/>
  <c r="H85" i="3" s="1"/>
  <c r="AB89" i="3"/>
  <c r="J85" i="3" s="1"/>
  <c r="AC89" i="3"/>
  <c r="L85" i="3" s="1"/>
  <c r="AD89" i="3"/>
  <c r="N85" i="3" s="1"/>
  <c r="AE89" i="3"/>
  <c r="P85" i="3" s="1"/>
  <c r="AF89" i="3"/>
  <c r="AG89" i="3"/>
  <c r="AH89" i="3"/>
  <c r="AI89" i="3"/>
  <c r="X90" i="3"/>
  <c r="B86" i="3" s="1"/>
  <c r="Y90" i="3"/>
  <c r="D86" i="3" s="1"/>
  <c r="Z90" i="3"/>
  <c r="F86" i="3" s="1"/>
  <c r="AA90" i="3"/>
  <c r="H86" i="3" s="1"/>
  <c r="AB90" i="3"/>
  <c r="J86" i="3" s="1"/>
  <c r="AC90" i="3"/>
  <c r="L86" i="3" s="1"/>
  <c r="AD90" i="3"/>
  <c r="N86" i="3" s="1"/>
  <c r="AE90" i="3"/>
  <c r="P86" i="3" s="1"/>
  <c r="AF90" i="3"/>
  <c r="AG90" i="3"/>
  <c r="AH90" i="3"/>
  <c r="AI90" i="3"/>
  <c r="X91" i="3"/>
  <c r="B87" i="3" s="1"/>
  <c r="Y91" i="3"/>
  <c r="D87" i="3" s="1"/>
  <c r="Z91" i="3"/>
  <c r="F87" i="3" s="1"/>
  <c r="AA91" i="3"/>
  <c r="H87" i="3" s="1"/>
  <c r="AB91" i="3"/>
  <c r="J87" i="3" s="1"/>
  <c r="AC91" i="3"/>
  <c r="L87" i="3" s="1"/>
  <c r="AD91" i="3"/>
  <c r="N87" i="3" s="1"/>
  <c r="AE91" i="3"/>
  <c r="P87" i="3" s="1"/>
  <c r="AF91" i="3"/>
  <c r="AG91" i="3"/>
  <c r="AH91" i="3"/>
  <c r="AI91" i="3"/>
  <c r="X92" i="3"/>
  <c r="B88" i="3" s="1"/>
  <c r="Y92" i="3"/>
  <c r="D88" i="3" s="1"/>
  <c r="Z92" i="3"/>
  <c r="F88" i="3" s="1"/>
  <c r="AA92" i="3"/>
  <c r="H88" i="3" s="1"/>
  <c r="AB92" i="3"/>
  <c r="J88" i="3" s="1"/>
  <c r="AC92" i="3"/>
  <c r="L88" i="3" s="1"/>
  <c r="AD92" i="3"/>
  <c r="N88" i="3" s="1"/>
  <c r="AE92" i="3"/>
  <c r="P88" i="3" s="1"/>
  <c r="AF92" i="3"/>
  <c r="AG92" i="3"/>
  <c r="AH92" i="3"/>
  <c r="AI92" i="3"/>
  <c r="X93" i="3"/>
  <c r="B89" i="3" s="1"/>
  <c r="Y93" i="3"/>
  <c r="D89" i="3" s="1"/>
  <c r="Z93" i="3"/>
  <c r="F89" i="3" s="1"/>
  <c r="AA93" i="3"/>
  <c r="H89" i="3" s="1"/>
  <c r="AB93" i="3"/>
  <c r="J89" i="3" s="1"/>
  <c r="AC93" i="3"/>
  <c r="L89" i="3" s="1"/>
  <c r="AD93" i="3"/>
  <c r="N89" i="3" s="1"/>
  <c r="AE93" i="3"/>
  <c r="P89" i="3" s="1"/>
  <c r="AF93" i="3"/>
  <c r="AG93" i="3"/>
  <c r="AH93" i="3"/>
  <c r="AI93" i="3"/>
  <c r="X94" i="3"/>
  <c r="B90" i="3" s="1"/>
  <c r="Y94" i="3"/>
  <c r="D90" i="3" s="1"/>
  <c r="Z94" i="3"/>
  <c r="F90" i="3" s="1"/>
  <c r="AA94" i="3"/>
  <c r="H90" i="3" s="1"/>
  <c r="AB94" i="3"/>
  <c r="J90" i="3" s="1"/>
  <c r="AC94" i="3"/>
  <c r="L90" i="3" s="1"/>
  <c r="AD94" i="3"/>
  <c r="N90" i="3" s="1"/>
  <c r="AE94" i="3"/>
  <c r="P90" i="3" s="1"/>
  <c r="AF94" i="3"/>
  <c r="AG94" i="3"/>
  <c r="AH94" i="3"/>
  <c r="X95" i="3"/>
  <c r="B91" i="3" s="1"/>
  <c r="Y95" i="3"/>
  <c r="D91" i="3" s="1"/>
  <c r="Z95" i="3"/>
  <c r="F91" i="3" s="1"/>
  <c r="AA95" i="3"/>
  <c r="H91" i="3" s="1"/>
  <c r="AB95" i="3"/>
  <c r="J91" i="3" s="1"/>
  <c r="AC95" i="3"/>
  <c r="L91" i="3" s="1"/>
  <c r="AD95" i="3"/>
  <c r="N91" i="3" s="1"/>
  <c r="AE95" i="3"/>
  <c r="P91" i="3" s="1"/>
  <c r="AF95" i="3"/>
  <c r="AG95" i="3"/>
  <c r="AH95" i="3"/>
  <c r="AI95" i="3"/>
  <c r="X96" i="3"/>
  <c r="B92" i="3" s="1"/>
  <c r="Y96" i="3"/>
  <c r="D92" i="3" s="1"/>
  <c r="Z96" i="3"/>
  <c r="F92" i="3" s="1"/>
  <c r="AA96" i="3"/>
  <c r="H92" i="3" s="1"/>
  <c r="AB96" i="3"/>
  <c r="J92" i="3" s="1"/>
  <c r="AC96" i="3"/>
  <c r="L92" i="3" s="1"/>
  <c r="AD96" i="3"/>
  <c r="N92" i="3" s="1"/>
  <c r="AE96" i="3"/>
  <c r="P92" i="3" s="1"/>
  <c r="AF96" i="3"/>
  <c r="AG96" i="3"/>
  <c r="AH96" i="3"/>
  <c r="AI96" i="3"/>
  <c r="X97" i="3"/>
  <c r="B93" i="3" s="1"/>
  <c r="Y97" i="3"/>
  <c r="D93" i="3" s="1"/>
  <c r="Z97" i="3"/>
  <c r="F93" i="3" s="1"/>
  <c r="AA97" i="3"/>
  <c r="H93" i="3" s="1"/>
  <c r="AB97" i="3"/>
  <c r="J93" i="3" s="1"/>
  <c r="AC97" i="3"/>
  <c r="L93" i="3" s="1"/>
  <c r="AD97" i="3"/>
  <c r="N93" i="3" s="1"/>
  <c r="AE97" i="3"/>
  <c r="P93" i="3" s="1"/>
  <c r="AF97" i="3"/>
  <c r="AG97" i="3"/>
  <c r="AH97" i="3"/>
  <c r="AI97" i="3"/>
  <c r="X99" i="3"/>
  <c r="B94" i="3" s="1"/>
  <c r="Y99" i="3"/>
  <c r="D94" i="3" s="1"/>
  <c r="Z99" i="3"/>
  <c r="F94" i="3" s="1"/>
  <c r="AA99" i="3"/>
  <c r="H94" i="3" s="1"/>
  <c r="AB99" i="3"/>
  <c r="J94" i="3" s="1"/>
  <c r="AC99" i="3"/>
  <c r="L94" i="3" s="1"/>
  <c r="AD99" i="3"/>
  <c r="N94" i="3" s="1"/>
  <c r="AE99" i="3"/>
  <c r="P94" i="3" s="1"/>
  <c r="AF99" i="3"/>
  <c r="AG99" i="3"/>
  <c r="AH99" i="3"/>
  <c r="AI99" i="3"/>
  <c r="X100" i="3"/>
  <c r="B95" i="3" s="1"/>
  <c r="Y100" i="3"/>
  <c r="D95" i="3" s="1"/>
  <c r="Z100" i="3"/>
  <c r="F95" i="3" s="1"/>
  <c r="AA100" i="3"/>
  <c r="H95" i="3" s="1"/>
  <c r="AB100" i="3"/>
  <c r="J95" i="3" s="1"/>
  <c r="AC100" i="3"/>
  <c r="L95" i="3" s="1"/>
  <c r="AD100" i="3"/>
  <c r="N95" i="3" s="1"/>
  <c r="AE100" i="3"/>
  <c r="P95" i="3" s="1"/>
  <c r="AF100" i="3"/>
  <c r="AG100" i="3"/>
  <c r="AI100" i="3"/>
  <c r="B96" i="3"/>
  <c r="Y101" i="3"/>
  <c r="D96" i="3" s="1"/>
  <c r="Z101" i="3"/>
  <c r="F96" i="3" s="1"/>
  <c r="AA101" i="3"/>
  <c r="H96" i="3" s="1"/>
  <c r="AB101" i="3"/>
  <c r="J96" i="3" s="1"/>
  <c r="AC101" i="3"/>
  <c r="L96" i="3" s="1"/>
  <c r="AD101" i="3"/>
  <c r="N96" i="3" s="1"/>
  <c r="AE101" i="3"/>
  <c r="P96" i="3" s="1"/>
  <c r="AF101" i="3"/>
  <c r="AG101" i="3"/>
  <c r="AH101" i="3"/>
  <c r="AI101" i="3"/>
  <c r="Y146" i="3"/>
  <c r="D138" i="3" s="1"/>
  <c r="Z146" i="3"/>
  <c r="F138" i="3" s="1"/>
  <c r="AA146" i="3"/>
  <c r="H138" i="3" s="1"/>
  <c r="AB146" i="3"/>
  <c r="J138" i="3" s="1"/>
  <c r="AC146" i="3"/>
  <c r="L138" i="3" s="1"/>
  <c r="AD146" i="3"/>
  <c r="N138" i="3" s="1"/>
  <c r="AE146" i="3"/>
  <c r="P138" i="3" s="1"/>
  <c r="AF146" i="3"/>
  <c r="AG146" i="3"/>
  <c r="X147" i="3"/>
  <c r="B139" i="3" s="1"/>
  <c r="Y147" i="3"/>
  <c r="D139" i="3" s="1"/>
  <c r="Z147" i="3"/>
  <c r="F139" i="3" s="1"/>
  <c r="AA147" i="3"/>
  <c r="H139" i="3" s="1"/>
  <c r="AB147" i="3"/>
  <c r="J139" i="3" s="1"/>
  <c r="AC147" i="3"/>
  <c r="L139" i="3" s="1"/>
  <c r="AD147" i="3"/>
  <c r="N139" i="3" s="1"/>
  <c r="AE147" i="3"/>
  <c r="P139" i="3" s="1"/>
  <c r="AF147" i="3"/>
  <c r="AG147" i="3"/>
  <c r="AH147" i="3"/>
  <c r="AI147" i="3"/>
  <c r="X148" i="3"/>
  <c r="B140" i="3" s="1"/>
  <c r="Y148" i="3"/>
  <c r="D140" i="3" s="1"/>
  <c r="Z148" i="3"/>
  <c r="F140" i="3" s="1"/>
  <c r="AA148" i="3"/>
  <c r="H140" i="3" s="1"/>
  <c r="AB148" i="3"/>
  <c r="J140" i="3" s="1"/>
  <c r="AC148" i="3"/>
  <c r="L140" i="3" s="1"/>
  <c r="AD148" i="3"/>
  <c r="N140" i="3" s="1"/>
  <c r="AE148" i="3"/>
  <c r="P140" i="3" s="1"/>
  <c r="AF148" i="3"/>
  <c r="AG148" i="3"/>
  <c r="AH148" i="3"/>
  <c r="AI148" i="3"/>
  <c r="X149" i="3"/>
  <c r="B141" i="3" s="1"/>
  <c r="Y149" i="3"/>
  <c r="D141" i="3" s="1"/>
  <c r="Z149" i="3"/>
  <c r="F141" i="3" s="1"/>
  <c r="AA149" i="3"/>
  <c r="H141" i="3" s="1"/>
  <c r="AB149" i="3"/>
  <c r="J141" i="3" s="1"/>
  <c r="AC149" i="3"/>
  <c r="L141" i="3" s="1"/>
  <c r="AD149" i="3"/>
  <c r="N141" i="3" s="1"/>
  <c r="AE149" i="3"/>
  <c r="P141" i="3" s="1"/>
  <c r="AF149" i="3"/>
  <c r="AG149" i="3"/>
  <c r="AH149" i="3"/>
  <c r="AI149" i="3"/>
  <c r="X150" i="3"/>
  <c r="B142" i="3" s="1"/>
  <c r="Y150" i="3"/>
  <c r="D142" i="3" s="1"/>
  <c r="Z150" i="3"/>
  <c r="F142" i="3" s="1"/>
  <c r="AA150" i="3"/>
  <c r="H142" i="3" s="1"/>
  <c r="AB150" i="3"/>
  <c r="J142" i="3" s="1"/>
  <c r="AC150" i="3"/>
  <c r="L142" i="3" s="1"/>
  <c r="AD150" i="3"/>
  <c r="N142" i="3" s="1"/>
  <c r="AE150" i="3"/>
  <c r="P142" i="3" s="1"/>
  <c r="AF150" i="3"/>
  <c r="AG150" i="3"/>
  <c r="AH150" i="3"/>
  <c r="AI150" i="3"/>
  <c r="X151" i="3"/>
  <c r="B143" i="3" s="1"/>
  <c r="Y151" i="3"/>
  <c r="D143" i="3" s="1"/>
  <c r="Z151" i="3"/>
  <c r="F143" i="3" s="1"/>
  <c r="AA151" i="3"/>
  <c r="H143" i="3" s="1"/>
  <c r="AB151" i="3"/>
  <c r="J143" i="3" s="1"/>
  <c r="AC151" i="3"/>
  <c r="L143" i="3" s="1"/>
  <c r="AD151" i="3"/>
  <c r="N143" i="3" s="1"/>
  <c r="AE151" i="3"/>
  <c r="P143" i="3" s="1"/>
  <c r="AF151" i="3"/>
  <c r="AG151" i="3"/>
  <c r="AH151" i="3"/>
  <c r="AI151" i="3"/>
  <c r="X152" i="3"/>
  <c r="B144" i="3" s="1"/>
  <c r="Y152" i="3"/>
  <c r="D144" i="3" s="1"/>
  <c r="Z152" i="3"/>
  <c r="F144" i="3" s="1"/>
  <c r="AA152" i="3"/>
  <c r="H144" i="3" s="1"/>
  <c r="AB152" i="3"/>
  <c r="J144" i="3" s="1"/>
  <c r="AC152" i="3"/>
  <c r="L144" i="3" s="1"/>
  <c r="AD152" i="3"/>
  <c r="N144" i="3" s="1"/>
  <c r="AE152" i="3"/>
  <c r="P144" i="3" s="1"/>
  <c r="AF152" i="3"/>
  <c r="AG152" i="3"/>
  <c r="AH152" i="3"/>
  <c r="X153" i="3"/>
  <c r="B145" i="3" s="1"/>
  <c r="Y153" i="3"/>
  <c r="D145" i="3" s="1"/>
  <c r="Z153" i="3"/>
  <c r="F145" i="3" s="1"/>
  <c r="AA153" i="3"/>
  <c r="H145" i="3" s="1"/>
  <c r="AB153" i="3"/>
  <c r="J145" i="3" s="1"/>
  <c r="AC153" i="3"/>
  <c r="L145" i="3" s="1"/>
  <c r="AD153" i="3"/>
  <c r="N145" i="3" s="1"/>
  <c r="AE153" i="3"/>
  <c r="P145" i="3" s="1"/>
  <c r="AF153" i="3"/>
  <c r="AG153" i="3"/>
  <c r="AH153" i="3"/>
  <c r="AI153" i="3"/>
  <c r="X154" i="3"/>
  <c r="B146" i="3" s="1"/>
  <c r="Y154" i="3"/>
  <c r="D146" i="3" s="1"/>
  <c r="Z154" i="3"/>
  <c r="F146" i="3" s="1"/>
  <c r="AA154" i="3"/>
  <c r="H146" i="3" s="1"/>
  <c r="AB154" i="3"/>
  <c r="J146" i="3" s="1"/>
  <c r="AC154" i="3"/>
  <c r="L146" i="3" s="1"/>
  <c r="AD154" i="3"/>
  <c r="N146" i="3" s="1"/>
  <c r="AE154" i="3"/>
  <c r="P146" i="3" s="1"/>
  <c r="AF154" i="3"/>
  <c r="AG154" i="3"/>
  <c r="AI154" i="3"/>
  <c r="X155" i="3"/>
  <c r="B147" i="3" s="1"/>
  <c r="Y155" i="3"/>
  <c r="D147" i="3" s="1"/>
  <c r="Z155" i="3"/>
  <c r="F147" i="3" s="1"/>
  <c r="AA155" i="3"/>
  <c r="H147" i="3" s="1"/>
  <c r="AB155" i="3"/>
  <c r="J147" i="3" s="1"/>
  <c r="AC155" i="3"/>
  <c r="L147" i="3" s="1"/>
  <c r="AD155" i="3"/>
  <c r="N147" i="3" s="1"/>
  <c r="AE155" i="3"/>
  <c r="P147" i="3" s="1"/>
  <c r="AF155" i="3"/>
  <c r="AG155" i="3"/>
  <c r="AH155" i="3"/>
  <c r="AI155" i="3"/>
  <c r="X156" i="3"/>
  <c r="B148" i="3" s="1"/>
  <c r="Y156" i="3"/>
  <c r="D148" i="3" s="1"/>
  <c r="Z156" i="3"/>
  <c r="F148" i="3" s="1"/>
  <c r="AA156" i="3"/>
  <c r="H148" i="3" s="1"/>
  <c r="AB156" i="3"/>
  <c r="J148" i="3" s="1"/>
  <c r="AC156" i="3"/>
  <c r="L148" i="3" s="1"/>
  <c r="AD156" i="3"/>
  <c r="N148" i="3" s="1"/>
  <c r="AE156" i="3"/>
  <c r="P148" i="3" s="1"/>
  <c r="AF156" i="3"/>
  <c r="AG156" i="3"/>
  <c r="AH156" i="3"/>
  <c r="AI156" i="3"/>
  <c r="X157" i="3"/>
  <c r="B149" i="3" s="1"/>
  <c r="Y157" i="3"/>
  <c r="D149" i="3" s="1"/>
  <c r="Z157" i="3"/>
  <c r="F149" i="3" s="1"/>
  <c r="AA157" i="3"/>
  <c r="H149" i="3" s="1"/>
  <c r="AB157" i="3"/>
  <c r="J149" i="3" s="1"/>
  <c r="AC157" i="3"/>
  <c r="L149" i="3" s="1"/>
  <c r="AD157" i="3"/>
  <c r="N149" i="3" s="1"/>
  <c r="AE157" i="3"/>
  <c r="P149" i="3" s="1"/>
  <c r="AF157" i="3"/>
  <c r="AG157" i="3"/>
  <c r="AH157" i="3"/>
  <c r="AI157" i="3"/>
  <c r="X158" i="3"/>
  <c r="B150" i="3" s="1"/>
  <c r="Y158" i="3"/>
  <c r="D150" i="3" s="1"/>
  <c r="Z158" i="3"/>
  <c r="F150" i="3" s="1"/>
  <c r="AA158" i="3"/>
  <c r="H150" i="3" s="1"/>
  <c r="AB158" i="3"/>
  <c r="J150" i="3" s="1"/>
  <c r="AC158" i="3"/>
  <c r="L150" i="3" s="1"/>
  <c r="AD158" i="3"/>
  <c r="N150" i="3" s="1"/>
  <c r="AE158" i="3"/>
  <c r="P150" i="3" s="1"/>
  <c r="AF158" i="3"/>
  <c r="AG158" i="3"/>
  <c r="AI158" i="3"/>
  <c r="X159" i="3"/>
  <c r="B151" i="3" s="1"/>
  <c r="Y159" i="3"/>
  <c r="D151" i="3" s="1"/>
  <c r="Z159" i="3"/>
  <c r="F151" i="3" s="1"/>
  <c r="AA159" i="3"/>
  <c r="H151" i="3" s="1"/>
  <c r="AB159" i="3"/>
  <c r="J151" i="3" s="1"/>
  <c r="AC159" i="3"/>
  <c r="L151" i="3" s="1"/>
  <c r="AD159" i="3"/>
  <c r="N151" i="3" s="1"/>
  <c r="AE159" i="3"/>
  <c r="P151" i="3" s="1"/>
  <c r="AF159" i="3"/>
  <c r="AG159" i="3"/>
  <c r="AH159" i="3"/>
  <c r="AI159" i="3"/>
  <c r="X160" i="3"/>
  <c r="B152" i="3" s="1"/>
  <c r="Y160" i="3"/>
  <c r="D152" i="3" s="1"/>
  <c r="Z160" i="3"/>
  <c r="F152" i="3" s="1"/>
  <c r="AA160" i="3"/>
  <c r="H152" i="3" s="1"/>
  <c r="AB160" i="3"/>
  <c r="J152" i="3" s="1"/>
  <c r="AC160" i="3"/>
  <c r="L152" i="3" s="1"/>
  <c r="AD160" i="3"/>
  <c r="N152" i="3" s="1"/>
  <c r="AE160" i="3"/>
  <c r="P152" i="3" s="1"/>
  <c r="AF160" i="3"/>
  <c r="AG160" i="3"/>
  <c r="AH160" i="3"/>
  <c r="AI160" i="3"/>
  <c r="X161" i="3"/>
  <c r="B153" i="3" s="1"/>
  <c r="Y161" i="3"/>
  <c r="D153" i="3" s="1"/>
  <c r="Z161" i="3"/>
  <c r="F153" i="3" s="1"/>
  <c r="AA161" i="3"/>
  <c r="H153" i="3" s="1"/>
  <c r="AB161" i="3"/>
  <c r="J153" i="3" s="1"/>
  <c r="AC161" i="3"/>
  <c r="L153" i="3" s="1"/>
  <c r="AD161" i="3"/>
  <c r="N153" i="3" s="1"/>
  <c r="AE161" i="3"/>
  <c r="P153" i="3" s="1"/>
  <c r="AF161" i="3"/>
  <c r="AG161" i="3"/>
  <c r="AH161" i="3"/>
  <c r="AI161" i="3"/>
  <c r="X162" i="3"/>
  <c r="B154" i="3" s="1"/>
  <c r="Y162" i="3"/>
  <c r="D154" i="3" s="1"/>
  <c r="Z162" i="3"/>
  <c r="F154" i="3" s="1"/>
  <c r="AA162" i="3"/>
  <c r="H154" i="3" s="1"/>
  <c r="AB162" i="3"/>
  <c r="J154" i="3" s="1"/>
  <c r="AC162" i="3"/>
  <c r="L154" i="3" s="1"/>
  <c r="AD162" i="3"/>
  <c r="N154" i="3" s="1"/>
  <c r="AE162" i="3"/>
  <c r="P154" i="3" s="1"/>
  <c r="AF162" i="3"/>
  <c r="AG162" i="3"/>
  <c r="AH162" i="3"/>
  <c r="AI162" i="3"/>
  <c r="X164" i="3"/>
  <c r="B155" i="3" s="1"/>
  <c r="Y164" i="3"/>
  <c r="D155" i="3" s="1"/>
  <c r="Z164" i="3"/>
  <c r="F155" i="3" s="1"/>
  <c r="AA164" i="3"/>
  <c r="H155" i="3" s="1"/>
  <c r="AB164" i="3"/>
  <c r="J155" i="3" s="1"/>
  <c r="AC164" i="3"/>
  <c r="L155" i="3" s="1"/>
  <c r="AD164" i="3"/>
  <c r="N155" i="3" s="1"/>
  <c r="AE164" i="3"/>
  <c r="P155" i="3" s="1"/>
  <c r="AF164" i="3"/>
  <c r="AG164" i="3"/>
  <c r="AH164" i="3"/>
  <c r="AI164" i="3"/>
  <c r="X165" i="3"/>
  <c r="B156" i="3" s="1"/>
  <c r="Y165" i="3"/>
  <c r="D156" i="3" s="1"/>
  <c r="Z165" i="3"/>
  <c r="F156" i="3" s="1"/>
  <c r="AA165" i="3"/>
  <c r="H156" i="3" s="1"/>
  <c r="AB165" i="3"/>
  <c r="J156" i="3" s="1"/>
  <c r="AC165" i="3"/>
  <c r="L156" i="3" s="1"/>
  <c r="AD165" i="3"/>
  <c r="N156" i="3" s="1"/>
  <c r="AE165" i="3"/>
  <c r="P156" i="3" s="1"/>
  <c r="AF165" i="3"/>
  <c r="AG165" i="3"/>
  <c r="AH165" i="3"/>
  <c r="X166" i="3"/>
  <c r="B157" i="3" s="1"/>
  <c r="Y166" i="3"/>
  <c r="D157" i="3" s="1"/>
  <c r="Z166" i="3"/>
  <c r="F157" i="3" s="1"/>
  <c r="AA166" i="3"/>
  <c r="H157" i="3" s="1"/>
  <c r="AB166" i="3"/>
  <c r="J157" i="3" s="1"/>
  <c r="AC166" i="3"/>
  <c r="L157" i="3" s="1"/>
  <c r="AD166" i="3"/>
  <c r="N157" i="3" s="1"/>
  <c r="AE166" i="3"/>
  <c r="P157" i="3" s="1"/>
  <c r="AF166" i="3"/>
  <c r="AG166" i="3"/>
  <c r="AI166" i="3"/>
  <c r="X167" i="3"/>
  <c r="B158" i="3" s="1"/>
  <c r="Y167" i="3"/>
  <c r="D158" i="3" s="1"/>
  <c r="Z167" i="3"/>
  <c r="F158" i="3" s="1"/>
  <c r="AA167" i="3"/>
  <c r="H158" i="3" s="1"/>
  <c r="AB167" i="3"/>
  <c r="J158" i="3" s="1"/>
  <c r="AC167" i="3"/>
  <c r="L158" i="3" s="1"/>
  <c r="AD167" i="3"/>
  <c r="N158" i="3" s="1"/>
  <c r="AE167" i="3"/>
  <c r="P158" i="3" s="1"/>
  <c r="AF167" i="3"/>
  <c r="AG167" i="3"/>
  <c r="AH167" i="3"/>
  <c r="AI167" i="3"/>
  <c r="X168" i="3"/>
  <c r="B159" i="3" s="1"/>
  <c r="Y168" i="3"/>
  <c r="D159" i="3" s="1"/>
  <c r="Z168" i="3"/>
  <c r="F159" i="3" s="1"/>
  <c r="AA168" i="3"/>
  <c r="H159" i="3" s="1"/>
  <c r="AB168" i="3"/>
  <c r="J159" i="3" s="1"/>
  <c r="AC168" i="3"/>
  <c r="L159" i="3" s="1"/>
  <c r="AD168" i="3"/>
  <c r="N159" i="3" s="1"/>
  <c r="AE168" i="3"/>
  <c r="P159" i="3" s="1"/>
  <c r="AF168" i="3"/>
  <c r="AG168" i="3"/>
  <c r="AH168" i="3"/>
  <c r="AI168" i="3"/>
  <c r="X169" i="3"/>
  <c r="B160" i="3" s="1"/>
  <c r="Y169" i="3"/>
  <c r="D160" i="3" s="1"/>
  <c r="Z169" i="3"/>
  <c r="F160" i="3" s="1"/>
  <c r="AA169" i="3"/>
  <c r="H160" i="3" s="1"/>
  <c r="AB169" i="3"/>
  <c r="J160" i="3" s="1"/>
  <c r="AC169" i="3"/>
  <c r="L160" i="3" s="1"/>
  <c r="AD169" i="3"/>
  <c r="N160" i="3" s="1"/>
  <c r="AE169" i="3"/>
  <c r="P160" i="3" s="1"/>
  <c r="AF169" i="3"/>
  <c r="AG169" i="3"/>
  <c r="AH169" i="3"/>
  <c r="AI169" i="3"/>
  <c r="Y170" i="3"/>
  <c r="D161" i="3" s="1"/>
  <c r="Z170" i="3"/>
  <c r="F161" i="3" s="1"/>
  <c r="AA170" i="3"/>
  <c r="H161" i="3" s="1"/>
  <c r="AB170" i="3"/>
  <c r="J161" i="3" s="1"/>
  <c r="AC170" i="3"/>
  <c r="L161" i="3" s="1"/>
  <c r="AD170" i="3"/>
  <c r="N161" i="3" s="1"/>
  <c r="AE170" i="3"/>
  <c r="P161" i="3" s="1"/>
  <c r="AF170" i="3"/>
  <c r="AG170" i="3"/>
  <c r="AI170" i="3"/>
  <c r="Y213" i="3"/>
  <c r="D203" i="3" s="1"/>
  <c r="Z213" i="3"/>
  <c r="F203" i="3" s="1"/>
  <c r="AA213" i="3"/>
  <c r="H203" i="3" s="1"/>
  <c r="AB213" i="3"/>
  <c r="J203" i="3" s="1"/>
  <c r="AC213" i="3"/>
  <c r="L203" i="3" s="1"/>
  <c r="AD213" i="3"/>
  <c r="N203" i="3" s="1"/>
  <c r="AE213" i="3"/>
  <c r="P203" i="3" s="1"/>
  <c r="AF213" i="3"/>
  <c r="AG213" i="3"/>
  <c r="AH213" i="3"/>
  <c r="AI213" i="3"/>
  <c r="X214" i="3"/>
  <c r="B204" i="3" s="1"/>
  <c r="Y214" i="3"/>
  <c r="D204" i="3" s="1"/>
  <c r="Z214" i="3"/>
  <c r="F204" i="3" s="1"/>
  <c r="AA214" i="3"/>
  <c r="H204" i="3" s="1"/>
  <c r="AB214" i="3"/>
  <c r="J204" i="3" s="1"/>
  <c r="AC214" i="3"/>
  <c r="L204" i="3" s="1"/>
  <c r="AD214" i="3"/>
  <c r="N204" i="3" s="1"/>
  <c r="AE214" i="3"/>
  <c r="P204" i="3" s="1"/>
  <c r="AF214" i="3"/>
  <c r="AG214" i="3"/>
  <c r="AI214" i="3"/>
  <c r="X215" i="3"/>
  <c r="B205" i="3" s="1"/>
  <c r="Y215" i="3"/>
  <c r="D205" i="3" s="1"/>
  <c r="Z215" i="3"/>
  <c r="F205" i="3" s="1"/>
  <c r="AA215" i="3"/>
  <c r="H205" i="3" s="1"/>
  <c r="AB215" i="3"/>
  <c r="J205" i="3" s="1"/>
  <c r="AC215" i="3"/>
  <c r="L205" i="3" s="1"/>
  <c r="AD215" i="3"/>
  <c r="N205" i="3" s="1"/>
  <c r="AE215" i="3"/>
  <c r="P205" i="3" s="1"/>
  <c r="AF215" i="3"/>
  <c r="AG215" i="3"/>
  <c r="AH215" i="3"/>
  <c r="AI215" i="3"/>
  <c r="X216" i="3"/>
  <c r="B206" i="3" s="1"/>
  <c r="Y216" i="3"/>
  <c r="D206" i="3" s="1"/>
  <c r="Z216" i="3"/>
  <c r="F206" i="3" s="1"/>
  <c r="AA216" i="3"/>
  <c r="H206" i="3" s="1"/>
  <c r="AB216" i="3"/>
  <c r="J206" i="3" s="1"/>
  <c r="AC216" i="3"/>
  <c r="L206" i="3" s="1"/>
  <c r="AD216" i="3"/>
  <c r="N206" i="3" s="1"/>
  <c r="AE216" i="3"/>
  <c r="P206" i="3" s="1"/>
  <c r="AF216" i="3"/>
  <c r="AG216" i="3"/>
  <c r="AH216" i="3"/>
  <c r="AI216" i="3"/>
  <c r="X217" i="3"/>
  <c r="B207" i="3" s="1"/>
  <c r="Y217" i="3"/>
  <c r="D207" i="3" s="1"/>
  <c r="Z217" i="3"/>
  <c r="F207" i="3" s="1"/>
  <c r="AA217" i="3"/>
  <c r="H207" i="3" s="1"/>
  <c r="AB217" i="3"/>
  <c r="J207" i="3" s="1"/>
  <c r="AC217" i="3"/>
  <c r="L207" i="3" s="1"/>
  <c r="AD217" i="3"/>
  <c r="N207" i="3" s="1"/>
  <c r="AE217" i="3"/>
  <c r="P207" i="3" s="1"/>
  <c r="AF217" i="3"/>
  <c r="AG217" i="3"/>
  <c r="AH217" i="3"/>
  <c r="AI217" i="3"/>
  <c r="X218" i="3"/>
  <c r="B208" i="3" s="1"/>
  <c r="Y218" i="3"/>
  <c r="D208" i="3" s="1"/>
  <c r="Z218" i="3"/>
  <c r="F208" i="3" s="1"/>
  <c r="AA218" i="3"/>
  <c r="H208" i="3" s="1"/>
  <c r="AB218" i="3"/>
  <c r="J208" i="3" s="1"/>
  <c r="AC218" i="3"/>
  <c r="L208" i="3" s="1"/>
  <c r="AD218" i="3"/>
  <c r="N208" i="3" s="1"/>
  <c r="AE218" i="3"/>
  <c r="P208" i="3" s="1"/>
  <c r="AF218" i="3"/>
  <c r="AG218" i="3"/>
  <c r="AH218" i="3"/>
  <c r="X219" i="3"/>
  <c r="B209" i="3" s="1"/>
  <c r="Y219" i="3"/>
  <c r="D209" i="3" s="1"/>
  <c r="Z219" i="3"/>
  <c r="F209" i="3" s="1"/>
  <c r="AA219" i="3"/>
  <c r="H209" i="3" s="1"/>
  <c r="AB219" i="3"/>
  <c r="J209" i="3" s="1"/>
  <c r="AC219" i="3"/>
  <c r="L209" i="3" s="1"/>
  <c r="AD219" i="3"/>
  <c r="N209" i="3" s="1"/>
  <c r="AE219" i="3"/>
  <c r="P209" i="3" s="1"/>
  <c r="AF219" i="3"/>
  <c r="AG219" i="3"/>
  <c r="AH219" i="3"/>
  <c r="AI219" i="3"/>
  <c r="X220" i="3"/>
  <c r="B210" i="3" s="1"/>
  <c r="Y220" i="3"/>
  <c r="D210" i="3" s="1"/>
  <c r="Z220" i="3"/>
  <c r="F210" i="3" s="1"/>
  <c r="AA220" i="3"/>
  <c r="H210" i="3" s="1"/>
  <c r="AB220" i="3"/>
  <c r="J210" i="3" s="1"/>
  <c r="AC220" i="3"/>
  <c r="L210" i="3" s="1"/>
  <c r="AD220" i="3"/>
  <c r="N210" i="3" s="1"/>
  <c r="AE220" i="3"/>
  <c r="P210" i="3" s="1"/>
  <c r="AF220" i="3"/>
  <c r="AG220" i="3"/>
  <c r="AH220" i="3"/>
  <c r="AI220" i="3"/>
  <c r="X221" i="3"/>
  <c r="B211" i="3" s="1"/>
  <c r="Y221" i="3"/>
  <c r="D211" i="3" s="1"/>
  <c r="Z221" i="3"/>
  <c r="F211" i="3" s="1"/>
  <c r="AA221" i="3"/>
  <c r="H211" i="3" s="1"/>
  <c r="AB221" i="3"/>
  <c r="J211" i="3" s="1"/>
  <c r="AC221" i="3"/>
  <c r="L211" i="3" s="1"/>
  <c r="AD221" i="3"/>
  <c r="N211" i="3" s="1"/>
  <c r="AE221" i="3"/>
  <c r="P211" i="3" s="1"/>
  <c r="AF221" i="3"/>
  <c r="AG221" i="3"/>
  <c r="AH221" i="3"/>
  <c r="AI221" i="3"/>
  <c r="X222" i="3"/>
  <c r="B212" i="3" s="1"/>
  <c r="Y222" i="3"/>
  <c r="D212" i="3" s="1"/>
  <c r="Z222" i="3"/>
  <c r="F212" i="3" s="1"/>
  <c r="AA222" i="3"/>
  <c r="H212" i="3" s="1"/>
  <c r="AB222" i="3"/>
  <c r="J212" i="3" s="1"/>
  <c r="AC222" i="3"/>
  <c r="L212" i="3" s="1"/>
  <c r="AD222" i="3"/>
  <c r="N212" i="3" s="1"/>
  <c r="AE222" i="3"/>
  <c r="P212" i="3" s="1"/>
  <c r="AF222" i="3"/>
  <c r="AG222" i="3"/>
  <c r="AI222" i="3"/>
  <c r="X223" i="3"/>
  <c r="B213" i="3" s="1"/>
  <c r="Y223" i="3"/>
  <c r="D213" i="3" s="1"/>
  <c r="Z223" i="3"/>
  <c r="F213" i="3" s="1"/>
  <c r="AA223" i="3"/>
  <c r="H213" i="3" s="1"/>
  <c r="AB223" i="3"/>
  <c r="J213" i="3" s="1"/>
  <c r="AC223" i="3"/>
  <c r="L213" i="3" s="1"/>
  <c r="AD223" i="3"/>
  <c r="N213" i="3" s="1"/>
  <c r="AE223" i="3"/>
  <c r="P213" i="3" s="1"/>
  <c r="AF223" i="3"/>
  <c r="AG223" i="3"/>
  <c r="AH223" i="3"/>
  <c r="AI223" i="3"/>
  <c r="X224" i="3"/>
  <c r="B214" i="3" s="1"/>
  <c r="Y224" i="3"/>
  <c r="D214" i="3" s="1"/>
  <c r="Z224" i="3"/>
  <c r="F214" i="3" s="1"/>
  <c r="AA224" i="3"/>
  <c r="H214" i="3" s="1"/>
  <c r="AB224" i="3"/>
  <c r="J214" i="3" s="1"/>
  <c r="AC224" i="3"/>
  <c r="L214" i="3" s="1"/>
  <c r="AD224" i="3"/>
  <c r="N214" i="3" s="1"/>
  <c r="AE224" i="3"/>
  <c r="P214" i="3" s="1"/>
  <c r="AF224" i="3"/>
  <c r="AG224" i="3"/>
  <c r="AH224" i="3"/>
  <c r="AI224" i="3"/>
  <c r="X225" i="3"/>
  <c r="B215" i="3" s="1"/>
  <c r="Y225" i="3"/>
  <c r="D215" i="3" s="1"/>
  <c r="Z225" i="3"/>
  <c r="F215" i="3" s="1"/>
  <c r="AA225" i="3"/>
  <c r="H215" i="3" s="1"/>
  <c r="AB225" i="3"/>
  <c r="J215" i="3" s="1"/>
  <c r="AC225" i="3"/>
  <c r="L215" i="3" s="1"/>
  <c r="AD225" i="3"/>
  <c r="N215" i="3" s="1"/>
  <c r="AE225" i="3"/>
  <c r="P215" i="3" s="1"/>
  <c r="AF225" i="3"/>
  <c r="AG225" i="3"/>
  <c r="AH225" i="3"/>
  <c r="AI225" i="3"/>
  <c r="X226" i="3"/>
  <c r="B216" i="3" s="1"/>
  <c r="Y226" i="3"/>
  <c r="D216" i="3" s="1"/>
  <c r="Z226" i="3"/>
  <c r="F216" i="3" s="1"/>
  <c r="AA226" i="3"/>
  <c r="H216" i="3" s="1"/>
  <c r="AB226" i="3"/>
  <c r="J216" i="3" s="1"/>
  <c r="AC226" i="3"/>
  <c r="L216" i="3" s="1"/>
  <c r="AD226" i="3"/>
  <c r="N216" i="3" s="1"/>
  <c r="AE226" i="3"/>
  <c r="P216" i="3" s="1"/>
  <c r="AF226" i="3"/>
  <c r="AG226" i="3"/>
  <c r="AI226" i="3"/>
  <c r="X227" i="3"/>
  <c r="B217" i="3" s="1"/>
  <c r="Y227" i="3"/>
  <c r="D217" i="3" s="1"/>
  <c r="Z227" i="3"/>
  <c r="F217" i="3" s="1"/>
  <c r="AA227" i="3"/>
  <c r="H217" i="3" s="1"/>
  <c r="AB227" i="3"/>
  <c r="J217" i="3" s="1"/>
  <c r="AC227" i="3"/>
  <c r="L217" i="3" s="1"/>
  <c r="AD227" i="3"/>
  <c r="N217" i="3" s="1"/>
  <c r="AE227" i="3"/>
  <c r="P217" i="3" s="1"/>
  <c r="AF227" i="3"/>
  <c r="AG227" i="3"/>
  <c r="AI227" i="3"/>
  <c r="X229" i="3"/>
  <c r="B218" i="3" s="1"/>
  <c r="Y229" i="3"/>
  <c r="D218" i="3" s="1"/>
  <c r="Z229" i="3"/>
  <c r="F218" i="3" s="1"/>
  <c r="AA229" i="3"/>
  <c r="H218" i="3" s="1"/>
  <c r="AB229" i="3"/>
  <c r="J218" i="3" s="1"/>
  <c r="AC229" i="3"/>
  <c r="L218" i="3" s="1"/>
  <c r="AD229" i="3"/>
  <c r="N218" i="3" s="1"/>
  <c r="AE229" i="3"/>
  <c r="P218" i="3" s="1"/>
  <c r="AF229" i="3"/>
  <c r="AG229" i="3"/>
  <c r="AH229" i="3"/>
  <c r="X230" i="3"/>
  <c r="B219" i="3" s="1"/>
  <c r="Y230" i="3"/>
  <c r="D219" i="3" s="1"/>
  <c r="Z230" i="3"/>
  <c r="F219" i="3" s="1"/>
  <c r="AA230" i="3"/>
  <c r="H219" i="3" s="1"/>
  <c r="AB230" i="3"/>
  <c r="J219" i="3" s="1"/>
  <c r="AC230" i="3"/>
  <c r="L219" i="3" s="1"/>
  <c r="AD230" i="3"/>
  <c r="N219" i="3" s="1"/>
  <c r="AE230" i="3"/>
  <c r="P219" i="3" s="1"/>
  <c r="AF230" i="3"/>
  <c r="AG230" i="3"/>
  <c r="AI230" i="3"/>
  <c r="X231" i="3"/>
  <c r="B220" i="3" s="1"/>
  <c r="Y231" i="3"/>
  <c r="D220" i="3" s="1"/>
  <c r="Z231" i="3"/>
  <c r="F220" i="3" s="1"/>
  <c r="AA231" i="3"/>
  <c r="H220" i="3" s="1"/>
  <c r="AB231" i="3"/>
  <c r="J220" i="3" s="1"/>
  <c r="AC231" i="3"/>
  <c r="L220" i="3" s="1"/>
  <c r="AD231" i="3"/>
  <c r="N220" i="3" s="1"/>
  <c r="AE231" i="3"/>
  <c r="P220" i="3" s="1"/>
  <c r="AF231" i="3"/>
  <c r="AG231" i="3"/>
  <c r="AI231" i="3"/>
  <c r="X232" i="3"/>
  <c r="B221" i="3" s="1"/>
  <c r="Y232" i="3"/>
  <c r="D221" i="3" s="1"/>
  <c r="Z232" i="3"/>
  <c r="F221" i="3" s="1"/>
  <c r="AA232" i="3"/>
  <c r="H221" i="3" s="1"/>
  <c r="AB232" i="3"/>
  <c r="J221" i="3" s="1"/>
  <c r="AC232" i="3"/>
  <c r="L221" i="3" s="1"/>
  <c r="AD232" i="3"/>
  <c r="N221" i="3" s="1"/>
  <c r="AE232" i="3"/>
  <c r="P221" i="3" s="1"/>
  <c r="AF232" i="3"/>
  <c r="AG232" i="3"/>
  <c r="AI232" i="3"/>
  <c r="X233" i="3"/>
  <c r="B222" i="3" s="1"/>
  <c r="Y233" i="3"/>
  <c r="D222" i="3" s="1"/>
  <c r="Z233" i="3"/>
  <c r="F222" i="3" s="1"/>
  <c r="AA233" i="3"/>
  <c r="H222" i="3" s="1"/>
  <c r="AB233" i="3"/>
  <c r="J222" i="3" s="1"/>
  <c r="AC233" i="3"/>
  <c r="L222" i="3" s="1"/>
  <c r="AD233" i="3"/>
  <c r="N222" i="3" s="1"/>
  <c r="AE233" i="3"/>
  <c r="P222" i="3" s="1"/>
  <c r="AF233" i="3"/>
  <c r="AG233" i="3"/>
  <c r="AH233" i="3"/>
  <c r="AI233" i="3"/>
  <c r="X234" i="3"/>
  <c r="B223" i="3" s="1"/>
  <c r="Y234" i="3"/>
  <c r="D223" i="3" s="1"/>
  <c r="Z234" i="3"/>
  <c r="F223" i="3" s="1"/>
  <c r="AA234" i="3"/>
  <c r="H223" i="3" s="1"/>
  <c r="AB234" i="3"/>
  <c r="J223" i="3" s="1"/>
  <c r="AC234" i="3"/>
  <c r="L223" i="3" s="1"/>
  <c r="AD234" i="3"/>
  <c r="N223" i="3" s="1"/>
  <c r="AE234" i="3"/>
  <c r="P223" i="3" s="1"/>
  <c r="AF234" i="3"/>
  <c r="AG234" i="3"/>
  <c r="AI234" i="3"/>
  <c r="X235" i="3"/>
  <c r="B224" i="3" s="1"/>
  <c r="Y235" i="3"/>
  <c r="D224" i="3" s="1"/>
  <c r="Z235" i="3"/>
  <c r="F224" i="3" s="1"/>
  <c r="AA235" i="3"/>
  <c r="H224" i="3" s="1"/>
  <c r="AB235" i="3"/>
  <c r="J224" i="3" s="1"/>
  <c r="AC235" i="3"/>
  <c r="L224" i="3" s="1"/>
  <c r="AD235" i="3"/>
  <c r="N224" i="3" s="1"/>
  <c r="AE235" i="3"/>
  <c r="P224" i="3" s="1"/>
  <c r="AF235" i="3"/>
  <c r="AG235" i="3"/>
  <c r="AH235" i="3"/>
  <c r="AI235" i="3"/>
  <c r="X236" i="3"/>
  <c r="B225" i="3" s="1"/>
  <c r="Y236" i="3"/>
  <c r="D225" i="3" s="1"/>
  <c r="Z236" i="3"/>
  <c r="F225" i="3" s="1"/>
  <c r="AA236" i="3"/>
  <c r="H225" i="3" s="1"/>
  <c r="AB236" i="3"/>
  <c r="J225" i="3" s="1"/>
  <c r="AC236" i="3"/>
  <c r="L225" i="3" s="1"/>
  <c r="AD236" i="3"/>
  <c r="N225" i="3" s="1"/>
  <c r="AE236" i="3"/>
  <c r="P225" i="3" s="1"/>
  <c r="AF236" i="3"/>
  <c r="AG236" i="3"/>
  <c r="AH236" i="3"/>
  <c r="AI236" i="3"/>
  <c r="Y237" i="3"/>
  <c r="D226" i="3" s="1"/>
  <c r="Z237" i="3"/>
  <c r="F226" i="3" s="1"/>
  <c r="AA237" i="3"/>
  <c r="H226" i="3" s="1"/>
  <c r="AB237" i="3"/>
  <c r="J226" i="3" s="1"/>
  <c r="AC237" i="3"/>
  <c r="L226" i="3" s="1"/>
  <c r="AD237" i="3"/>
  <c r="N226" i="3" s="1"/>
  <c r="AE237" i="3"/>
  <c r="P226" i="3" s="1"/>
  <c r="AF237" i="3"/>
  <c r="AG237" i="3"/>
  <c r="AH237" i="3"/>
  <c r="B268" i="3"/>
  <c r="Y280" i="3"/>
  <c r="D268" i="3" s="1"/>
  <c r="Z280" i="3"/>
  <c r="F268" i="3" s="1"/>
  <c r="AA280" i="3"/>
  <c r="H268" i="3" s="1"/>
  <c r="AB280" i="3"/>
  <c r="J268" i="3" s="1"/>
  <c r="AC280" i="3"/>
  <c r="L268" i="3" s="1"/>
  <c r="AD280" i="3"/>
  <c r="N268" i="3" s="1"/>
  <c r="AE280" i="3"/>
  <c r="P268" i="3" s="1"/>
  <c r="AF280" i="3"/>
  <c r="AG280" i="3"/>
  <c r="AH280" i="3"/>
  <c r="X281" i="3"/>
  <c r="B269" i="3" s="1"/>
  <c r="Y281" i="3"/>
  <c r="D269" i="3" s="1"/>
  <c r="Z281" i="3"/>
  <c r="F269" i="3" s="1"/>
  <c r="AA281" i="3"/>
  <c r="H269" i="3" s="1"/>
  <c r="AB281" i="3"/>
  <c r="J269" i="3" s="1"/>
  <c r="AC281" i="3"/>
  <c r="L269" i="3" s="1"/>
  <c r="AD281" i="3"/>
  <c r="N269" i="3" s="1"/>
  <c r="AE281" i="3"/>
  <c r="P269" i="3" s="1"/>
  <c r="AF281" i="3"/>
  <c r="AG281" i="3"/>
  <c r="AH281" i="3"/>
  <c r="AI281" i="3"/>
  <c r="X282" i="3"/>
  <c r="B270" i="3" s="1"/>
  <c r="Y282" i="3"/>
  <c r="D270" i="3" s="1"/>
  <c r="Z282" i="3"/>
  <c r="F270" i="3" s="1"/>
  <c r="AA282" i="3"/>
  <c r="H270" i="3" s="1"/>
  <c r="AB282" i="3"/>
  <c r="J270" i="3" s="1"/>
  <c r="AC282" i="3"/>
  <c r="L270" i="3" s="1"/>
  <c r="AD282" i="3"/>
  <c r="N270" i="3" s="1"/>
  <c r="AE282" i="3"/>
  <c r="P270" i="3" s="1"/>
  <c r="AF282" i="3"/>
  <c r="AG282" i="3"/>
  <c r="AI282" i="3"/>
  <c r="X283" i="3"/>
  <c r="B271" i="3" s="1"/>
  <c r="Y283" i="3"/>
  <c r="D271" i="3" s="1"/>
  <c r="Z283" i="3"/>
  <c r="F271" i="3" s="1"/>
  <c r="AA283" i="3"/>
  <c r="H271" i="3" s="1"/>
  <c r="AB283" i="3"/>
  <c r="J271" i="3" s="1"/>
  <c r="AC283" i="3"/>
  <c r="L271" i="3" s="1"/>
  <c r="AD283" i="3"/>
  <c r="N271" i="3" s="1"/>
  <c r="AE283" i="3"/>
  <c r="P271" i="3" s="1"/>
  <c r="AF283" i="3"/>
  <c r="AG283" i="3"/>
  <c r="AI283" i="3"/>
  <c r="X284" i="3"/>
  <c r="B272" i="3" s="1"/>
  <c r="Y284" i="3"/>
  <c r="D272" i="3" s="1"/>
  <c r="Z284" i="3"/>
  <c r="F272" i="3" s="1"/>
  <c r="AA284" i="3"/>
  <c r="H272" i="3" s="1"/>
  <c r="AB284" i="3"/>
  <c r="J272" i="3" s="1"/>
  <c r="AC284" i="3"/>
  <c r="L272" i="3" s="1"/>
  <c r="AD284" i="3"/>
  <c r="N272" i="3" s="1"/>
  <c r="AE284" i="3"/>
  <c r="P272" i="3" s="1"/>
  <c r="AF284" i="3"/>
  <c r="AG284" i="3"/>
  <c r="AH284" i="3"/>
  <c r="AI284" i="3"/>
  <c r="X285" i="3"/>
  <c r="B273" i="3" s="1"/>
  <c r="Y285" i="3"/>
  <c r="D273" i="3" s="1"/>
  <c r="Z285" i="3"/>
  <c r="F273" i="3" s="1"/>
  <c r="AA285" i="3"/>
  <c r="H273" i="3" s="1"/>
  <c r="AB285" i="3"/>
  <c r="J273" i="3" s="1"/>
  <c r="AC285" i="3"/>
  <c r="L273" i="3" s="1"/>
  <c r="AD285" i="3"/>
  <c r="N273" i="3" s="1"/>
  <c r="AE285" i="3"/>
  <c r="P273" i="3" s="1"/>
  <c r="AF285" i="3"/>
  <c r="AG285" i="3"/>
  <c r="AH285" i="3"/>
  <c r="AI285" i="3"/>
  <c r="X286" i="3"/>
  <c r="B274" i="3" s="1"/>
  <c r="Y286" i="3"/>
  <c r="D274" i="3" s="1"/>
  <c r="Z286" i="3"/>
  <c r="F274" i="3" s="1"/>
  <c r="AA286" i="3"/>
  <c r="H274" i="3" s="1"/>
  <c r="AB286" i="3"/>
  <c r="J274" i="3" s="1"/>
  <c r="AC286" i="3"/>
  <c r="L274" i="3" s="1"/>
  <c r="AD286" i="3"/>
  <c r="N274" i="3" s="1"/>
  <c r="AE286" i="3"/>
  <c r="P274" i="3" s="1"/>
  <c r="AF286" i="3"/>
  <c r="AG286" i="3"/>
  <c r="AH286" i="3"/>
  <c r="X287" i="3"/>
  <c r="B275" i="3" s="1"/>
  <c r="Y287" i="3"/>
  <c r="D275" i="3" s="1"/>
  <c r="Z287" i="3"/>
  <c r="F275" i="3" s="1"/>
  <c r="AA287" i="3"/>
  <c r="H275" i="3" s="1"/>
  <c r="AB287" i="3"/>
  <c r="J275" i="3" s="1"/>
  <c r="AC287" i="3"/>
  <c r="L275" i="3" s="1"/>
  <c r="AD287" i="3"/>
  <c r="N275" i="3" s="1"/>
  <c r="AE287" i="3"/>
  <c r="P275" i="3" s="1"/>
  <c r="AF287" i="3"/>
  <c r="AG287" i="3"/>
  <c r="AH287" i="3"/>
  <c r="AI287" i="3"/>
  <c r="X288" i="3"/>
  <c r="B276" i="3" s="1"/>
  <c r="Y288" i="3"/>
  <c r="D276" i="3" s="1"/>
  <c r="Z288" i="3"/>
  <c r="F276" i="3" s="1"/>
  <c r="AA288" i="3"/>
  <c r="H276" i="3" s="1"/>
  <c r="AB288" i="3"/>
  <c r="J276" i="3" s="1"/>
  <c r="AC288" i="3"/>
  <c r="L276" i="3" s="1"/>
  <c r="AD288" i="3"/>
  <c r="N276" i="3" s="1"/>
  <c r="AE288" i="3"/>
  <c r="P276" i="3" s="1"/>
  <c r="AF288" i="3"/>
  <c r="AG288" i="3"/>
  <c r="AH288" i="3"/>
  <c r="AI288" i="3"/>
  <c r="X289" i="3"/>
  <c r="B277" i="3" s="1"/>
  <c r="Y289" i="3"/>
  <c r="D277" i="3" s="1"/>
  <c r="Z289" i="3"/>
  <c r="F277" i="3" s="1"/>
  <c r="AA289" i="3"/>
  <c r="H277" i="3" s="1"/>
  <c r="AB289" i="3"/>
  <c r="J277" i="3" s="1"/>
  <c r="AC289" i="3"/>
  <c r="L277" i="3" s="1"/>
  <c r="AD289" i="3"/>
  <c r="N277" i="3" s="1"/>
  <c r="AE289" i="3"/>
  <c r="P277" i="3" s="1"/>
  <c r="AF289" i="3"/>
  <c r="AG289" i="3"/>
  <c r="AH289" i="3"/>
  <c r="AI289" i="3"/>
  <c r="X290" i="3"/>
  <c r="B278" i="3" s="1"/>
  <c r="Y290" i="3"/>
  <c r="D278" i="3" s="1"/>
  <c r="Z290" i="3"/>
  <c r="F278" i="3" s="1"/>
  <c r="AA290" i="3"/>
  <c r="H278" i="3" s="1"/>
  <c r="AB290" i="3"/>
  <c r="J278" i="3" s="1"/>
  <c r="AC290" i="3"/>
  <c r="L278" i="3" s="1"/>
  <c r="AD290" i="3"/>
  <c r="N278" i="3" s="1"/>
  <c r="AE290" i="3"/>
  <c r="P278" i="3" s="1"/>
  <c r="AF290" i="3"/>
  <c r="AG290" i="3"/>
  <c r="AI290" i="3"/>
  <c r="X291" i="3"/>
  <c r="B279" i="3" s="1"/>
  <c r="Y291" i="3"/>
  <c r="D279" i="3" s="1"/>
  <c r="Z291" i="3"/>
  <c r="F279" i="3" s="1"/>
  <c r="AA291" i="3"/>
  <c r="H279" i="3" s="1"/>
  <c r="AB291" i="3"/>
  <c r="J279" i="3" s="1"/>
  <c r="AC291" i="3"/>
  <c r="L279" i="3" s="1"/>
  <c r="AD291" i="3"/>
  <c r="N279" i="3" s="1"/>
  <c r="AE291" i="3"/>
  <c r="P279" i="3" s="1"/>
  <c r="AF291" i="3"/>
  <c r="AG291" i="3"/>
  <c r="AH291" i="3"/>
  <c r="AI291" i="3"/>
  <c r="X292" i="3"/>
  <c r="B280" i="3" s="1"/>
  <c r="Y292" i="3"/>
  <c r="D280" i="3" s="1"/>
  <c r="Z292" i="3"/>
  <c r="F280" i="3" s="1"/>
  <c r="AA292" i="3"/>
  <c r="H280" i="3" s="1"/>
  <c r="AB292" i="3"/>
  <c r="J280" i="3" s="1"/>
  <c r="AC292" i="3"/>
  <c r="L280" i="3" s="1"/>
  <c r="AD292" i="3"/>
  <c r="N280" i="3" s="1"/>
  <c r="AE292" i="3"/>
  <c r="P280" i="3" s="1"/>
  <c r="AF292" i="3"/>
  <c r="AG292" i="3"/>
  <c r="AH292" i="3"/>
  <c r="AI292" i="3"/>
  <c r="X294" i="3"/>
  <c r="B281" i="3" s="1"/>
  <c r="Y294" i="3"/>
  <c r="D281" i="3" s="1"/>
  <c r="Z294" i="3"/>
  <c r="F281" i="3" s="1"/>
  <c r="AA294" i="3"/>
  <c r="H281" i="3" s="1"/>
  <c r="AB294" i="3"/>
  <c r="J281" i="3" s="1"/>
  <c r="AC294" i="3"/>
  <c r="L281" i="3" s="1"/>
  <c r="AD294" i="3"/>
  <c r="N281" i="3" s="1"/>
  <c r="AE294" i="3"/>
  <c r="P281" i="3" s="1"/>
  <c r="AF294" i="3"/>
  <c r="AG294" i="3"/>
  <c r="AH294" i="3"/>
  <c r="AI294" i="3"/>
  <c r="X295" i="3"/>
  <c r="B282" i="3" s="1"/>
  <c r="Y295" i="3"/>
  <c r="D282" i="3" s="1"/>
  <c r="Z295" i="3"/>
  <c r="F282" i="3" s="1"/>
  <c r="AA295" i="3"/>
  <c r="H282" i="3" s="1"/>
  <c r="AB295" i="3"/>
  <c r="J282" i="3" s="1"/>
  <c r="AC295" i="3"/>
  <c r="L282" i="3" s="1"/>
  <c r="AD295" i="3"/>
  <c r="N282" i="3" s="1"/>
  <c r="AE295" i="3"/>
  <c r="P282" i="3" s="1"/>
  <c r="AF295" i="3"/>
  <c r="AG295" i="3"/>
  <c r="AH295" i="3"/>
  <c r="AI295" i="3"/>
  <c r="X296" i="3"/>
  <c r="B283" i="3" s="1"/>
  <c r="Y296" i="3"/>
  <c r="D283" i="3" s="1"/>
  <c r="Z296" i="3"/>
  <c r="F283" i="3" s="1"/>
  <c r="AA296" i="3"/>
  <c r="H283" i="3" s="1"/>
  <c r="AB296" i="3"/>
  <c r="J283" i="3" s="1"/>
  <c r="AC296" i="3"/>
  <c r="L283" i="3" s="1"/>
  <c r="AD296" i="3"/>
  <c r="N283" i="3" s="1"/>
  <c r="AE296" i="3"/>
  <c r="P283" i="3" s="1"/>
  <c r="AF296" i="3"/>
  <c r="AG296" i="3"/>
  <c r="AH296" i="3"/>
  <c r="AI296" i="3"/>
  <c r="X297" i="3"/>
  <c r="B284" i="3" s="1"/>
  <c r="Y297" i="3"/>
  <c r="D284" i="3" s="1"/>
  <c r="Z297" i="3"/>
  <c r="F284" i="3" s="1"/>
  <c r="AA297" i="3"/>
  <c r="H284" i="3" s="1"/>
  <c r="AB297" i="3"/>
  <c r="J284" i="3" s="1"/>
  <c r="AC297" i="3"/>
  <c r="L284" i="3" s="1"/>
  <c r="AD297" i="3"/>
  <c r="N284" i="3" s="1"/>
  <c r="AE297" i="3"/>
  <c r="P284" i="3" s="1"/>
  <c r="AF297" i="3"/>
  <c r="AG297" i="3"/>
  <c r="AH297" i="3"/>
  <c r="AI297" i="3"/>
  <c r="X298" i="3"/>
  <c r="B285" i="3" s="1"/>
  <c r="Y298" i="3"/>
  <c r="D285" i="3" s="1"/>
  <c r="Z298" i="3"/>
  <c r="F285" i="3" s="1"/>
  <c r="AA298" i="3"/>
  <c r="H285" i="3" s="1"/>
  <c r="AB298" i="3"/>
  <c r="J285" i="3" s="1"/>
  <c r="AC298" i="3"/>
  <c r="L285" i="3" s="1"/>
  <c r="AD298" i="3"/>
  <c r="N285" i="3" s="1"/>
  <c r="AE298" i="3"/>
  <c r="P285" i="3" s="1"/>
  <c r="AF298" i="3"/>
  <c r="AG298" i="3"/>
  <c r="AH298" i="3"/>
  <c r="AI298" i="3"/>
  <c r="X299" i="3"/>
  <c r="B286" i="3" s="1"/>
  <c r="Y299" i="3"/>
  <c r="D286" i="3" s="1"/>
  <c r="Z299" i="3"/>
  <c r="F286" i="3" s="1"/>
  <c r="AA299" i="3"/>
  <c r="H286" i="3" s="1"/>
  <c r="AB299" i="3"/>
  <c r="J286" i="3" s="1"/>
  <c r="AC299" i="3"/>
  <c r="L286" i="3" s="1"/>
  <c r="AD299" i="3"/>
  <c r="N286" i="3" s="1"/>
  <c r="AE299" i="3"/>
  <c r="P286" i="3" s="1"/>
  <c r="AF299" i="3"/>
  <c r="AG299" i="3"/>
  <c r="AH299" i="3"/>
  <c r="X300" i="3"/>
  <c r="B287" i="3" s="1"/>
  <c r="Y300" i="3"/>
  <c r="D287" i="3" s="1"/>
  <c r="Z300" i="3"/>
  <c r="F287" i="3" s="1"/>
  <c r="AA300" i="3"/>
  <c r="H287" i="3" s="1"/>
  <c r="AB300" i="3"/>
  <c r="J287" i="3" s="1"/>
  <c r="AC300" i="3"/>
  <c r="L287" i="3" s="1"/>
  <c r="AD300" i="3"/>
  <c r="N287" i="3" s="1"/>
  <c r="AE300" i="3"/>
  <c r="P287" i="3" s="1"/>
  <c r="AF300" i="3"/>
  <c r="AG300" i="3"/>
  <c r="AH300" i="3"/>
  <c r="AI300" i="3"/>
  <c r="X301" i="3"/>
  <c r="B288" i="3" s="1"/>
  <c r="Y301" i="3"/>
  <c r="D288" i="3" s="1"/>
  <c r="Z301" i="3"/>
  <c r="F288" i="3" s="1"/>
  <c r="AA301" i="3"/>
  <c r="H288" i="3" s="1"/>
  <c r="AB301" i="3"/>
  <c r="J288" i="3" s="1"/>
  <c r="AC301" i="3"/>
  <c r="L288" i="3" s="1"/>
  <c r="AD301" i="3"/>
  <c r="N288" i="3" s="1"/>
  <c r="AE301" i="3"/>
  <c r="P288" i="3" s="1"/>
  <c r="AF301" i="3"/>
  <c r="AG301" i="3"/>
  <c r="AH301" i="3"/>
  <c r="AI301" i="3"/>
  <c r="X302" i="3"/>
  <c r="B289" i="3" s="1"/>
  <c r="Y302" i="3"/>
  <c r="D289" i="3" s="1"/>
  <c r="Z302" i="3"/>
  <c r="F289" i="3" s="1"/>
  <c r="AA302" i="3"/>
  <c r="H289" i="3" s="1"/>
  <c r="AB302" i="3"/>
  <c r="J289" i="3" s="1"/>
  <c r="AC302" i="3"/>
  <c r="L289" i="3" s="1"/>
  <c r="AD302" i="3"/>
  <c r="N289" i="3" s="1"/>
  <c r="AE302" i="3"/>
  <c r="P289" i="3" s="1"/>
  <c r="AF302" i="3"/>
  <c r="AG302" i="3"/>
  <c r="AI302" i="3"/>
  <c r="X303" i="3"/>
  <c r="B290" i="3" s="1"/>
  <c r="Y303" i="3"/>
  <c r="D290" i="3" s="1"/>
  <c r="Z303" i="3"/>
  <c r="F290" i="3" s="1"/>
  <c r="AA303" i="3"/>
  <c r="H290" i="3" s="1"/>
  <c r="AB303" i="3"/>
  <c r="J290" i="3" s="1"/>
  <c r="AC303" i="3"/>
  <c r="L290" i="3" s="1"/>
  <c r="AD303" i="3"/>
  <c r="N290" i="3" s="1"/>
  <c r="AE303" i="3"/>
  <c r="P290" i="3" s="1"/>
  <c r="AF303" i="3"/>
  <c r="AG303" i="3"/>
  <c r="AH303" i="3"/>
  <c r="AI303" i="3"/>
  <c r="X304" i="3"/>
  <c r="B291" i="3" s="1"/>
  <c r="Y304" i="3"/>
  <c r="D291" i="3" s="1"/>
  <c r="Z304" i="3"/>
  <c r="F291" i="3" s="1"/>
  <c r="AA304" i="3"/>
  <c r="H291" i="3" s="1"/>
  <c r="AB304" i="3"/>
  <c r="J291" i="3" s="1"/>
  <c r="AC304" i="3"/>
  <c r="L291" i="3" s="1"/>
  <c r="AD304" i="3"/>
  <c r="N291" i="3" s="1"/>
  <c r="AE304" i="3"/>
  <c r="P291" i="3" s="1"/>
  <c r="AF304" i="3"/>
  <c r="AG304" i="3"/>
  <c r="AH304" i="3"/>
  <c r="AI304" i="3"/>
  <c r="X347" i="3"/>
  <c r="B333" i="3" s="1"/>
  <c r="Y347" i="3"/>
  <c r="D333" i="3" s="1"/>
  <c r="Z347" i="3"/>
  <c r="F333" i="3" s="1"/>
  <c r="AA347" i="3"/>
  <c r="H333" i="3" s="1"/>
  <c r="AB347" i="3"/>
  <c r="J333" i="3" s="1"/>
  <c r="AC347" i="3"/>
  <c r="L333" i="3" s="1"/>
  <c r="AD347" i="3"/>
  <c r="N333" i="3" s="1"/>
  <c r="AE347" i="3"/>
  <c r="P333" i="3" s="1"/>
  <c r="AF347" i="3"/>
  <c r="AG347" i="3"/>
  <c r="AH347" i="3"/>
  <c r="AI347" i="3"/>
  <c r="X348" i="3"/>
  <c r="B334" i="3" s="1"/>
  <c r="Y348" i="3"/>
  <c r="D334" i="3" s="1"/>
  <c r="Z348" i="3"/>
  <c r="F334" i="3" s="1"/>
  <c r="AA348" i="3"/>
  <c r="H334" i="3" s="1"/>
  <c r="AB348" i="3"/>
  <c r="J334" i="3" s="1"/>
  <c r="AC348" i="3"/>
  <c r="L334" i="3" s="1"/>
  <c r="AD348" i="3"/>
  <c r="N334" i="3" s="1"/>
  <c r="AE348" i="3"/>
  <c r="P334" i="3" s="1"/>
  <c r="AF348" i="3"/>
  <c r="AG348" i="3"/>
  <c r="AH348" i="3"/>
  <c r="AI348" i="3"/>
  <c r="X349" i="3"/>
  <c r="B335" i="3" s="1"/>
  <c r="Y349" i="3"/>
  <c r="D335" i="3" s="1"/>
  <c r="Z349" i="3"/>
  <c r="F335" i="3" s="1"/>
  <c r="AA349" i="3"/>
  <c r="H335" i="3" s="1"/>
  <c r="AB349" i="3"/>
  <c r="J335" i="3" s="1"/>
  <c r="AC349" i="3"/>
  <c r="L335" i="3" s="1"/>
  <c r="AD349" i="3"/>
  <c r="N335" i="3" s="1"/>
  <c r="AE349" i="3"/>
  <c r="P335" i="3" s="1"/>
  <c r="AF349" i="3"/>
  <c r="AG349" i="3"/>
  <c r="AH349" i="3"/>
  <c r="AI349" i="3"/>
  <c r="X350" i="3"/>
  <c r="B336" i="3" s="1"/>
  <c r="Y350" i="3"/>
  <c r="D336" i="3" s="1"/>
  <c r="Z350" i="3"/>
  <c r="F336" i="3" s="1"/>
  <c r="AA350" i="3"/>
  <c r="H336" i="3" s="1"/>
  <c r="AB350" i="3"/>
  <c r="J336" i="3" s="1"/>
  <c r="AC350" i="3"/>
  <c r="L336" i="3" s="1"/>
  <c r="AD350" i="3"/>
  <c r="N336" i="3" s="1"/>
  <c r="AE350" i="3"/>
  <c r="P336" i="3" s="1"/>
  <c r="AF350" i="3"/>
  <c r="AG350" i="3"/>
  <c r="AH350" i="3"/>
  <c r="AI350" i="3"/>
  <c r="X351" i="3"/>
  <c r="B337" i="3" s="1"/>
  <c r="Y351" i="3"/>
  <c r="D337" i="3" s="1"/>
  <c r="Z351" i="3"/>
  <c r="F337" i="3" s="1"/>
  <c r="AA351" i="3"/>
  <c r="H337" i="3" s="1"/>
  <c r="AB351" i="3"/>
  <c r="J337" i="3" s="1"/>
  <c r="AC351" i="3"/>
  <c r="L337" i="3" s="1"/>
  <c r="AD351" i="3"/>
  <c r="N337" i="3" s="1"/>
  <c r="AE351" i="3"/>
  <c r="P337" i="3" s="1"/>
  <c r="AF351" i="3"/>
  <c r="AG351" i="3"/>
  <c r="AI351" i="3"/>
  <c r="X352" i="3"/>
  <c r="B338" i="3" s="1"/>
  <c r="Y352" i="3"/>
  <c r="D338" i="3" s="1"/>
  <c r="Z352" i="3"/>
  <c r="F338" i="3" s="1"/>
  <c r="AA352" i="3"/>
  <c r="H338" i="3" s="1"/>
  <c r="AB352" i="3"/>
  <c r="J338" i="3" s="1"/>
  <c r="AC352" i="3"/>
  <c r="L338" i="3" s="1"/>
  <c r="AD352" i="3"/>
  <c r="N338" i="3" s="1"/>
  <c r="AE352" i="3"/>
  <c r="P338" i="3" s="1"/>
  <c r="AF352" i="3"/>
  <c r="AG352" i="3"/>
  <c r="AH352" i="3"/>
  <c r="AI352" i="3"/>
  <c r="X353" i="3"/>
  <c r="B339" i="3" s="1"/>
  <c r="Y353" i="3"/>
  <c r="D339" i="3" s="1"/>
  <c r="Z353" i="3"/>
  <c r="F339" i="3" s="1"/>
  <c r="AA353" i="3"/>
  <c r="H339" i="3" s="1"/>
  <c r="AB353" i="3"/>
  <c r="J339" i="3" s="1"/>
  <c r="AC353" i="3"/>
  <c r="L339" i="3" s="1"/>
  <c r="AD353" i="3"/>
  <c r="N339" i="3" s="1"/>
  <c r="AE353" i="3"/>
  <c r="P339" i="3" s="1"/>
  <c r="AF353" i="3"/>
  <c r="AG353" i="3"/>
  <c r="AI353" i="3"/>
  <c r="X354" i="3"/>
  <c r="B340" i="3" s="1"/>
  <c r="Y354" i="3"/>
  <c r="D340" i="3" s="1"/>
  <c r="Z354" i="3"/>
  <c r="F340" i="3" s="1"/>
  <c r="AA354" i="3"/>
  <c r="H340" i="3" s="1"/>
  <c r="AB354" i="3"/>
  <c r="J340" i="3" s="1"/>
  <c r="AC354" i="3"/>
  <c r="L340" i="3" s="1"/>
  <c r="AD354" i="3"/>
  <c r="N340" i="3" s="1"/>
  <c r="AE354" i="3"/>
  <c r="P340" i="3" s="1"/>
  <c r="AF354" i="3"/>
  <c r="AG354" i="3"/>
  <c r="AI354" i="3"/>
  <c r="X355" i="3"/>
  <c r="B341" i="3" s="1"/>
  <c r="Y355" i="3"/>
  <c r="D341" i="3" s="1"/>
  <c r="Z355" i="3"/>
  <c r="F341" i="3" s="1"/>
  <c r="AA355" i="3"/>
  <c r="H341" i="3" s="1"/>
  <c r="AB355" i="3"/>
  <c r="J341" i="3" s="1"/>
  <c r="AC355" i="3"/>
  <c r="L341" i="3" s="1"/>
  <c r="AD355" i="3"/>
  <c r="N341" i="3" s="1"/>
  <c r="AE355" i="3"/>
  <c r="P341" i="3" s="1"/>
  <c r="AF355" i="3"/>
  <c r="AG355" i="3"/>
  <c r="AH355" i="3"/>
  <c r="AI355" i="3"/>
  <c r="X356" i="3"/>
  <c r="B342" i="3" s="1"/>
  <c r="Y356" i="3"/>
  <c r="D342" i="3" s="1"/>
  <c r="Z356" i="3"/>
  <c r="F342" i="3" s="1"/>
  <c r="AA356" i="3"/>
  <c r="H342" i="3" s="1"/>
  <c r="AB356" i="3"/>
  <c r="J342" i="3" s="1"/>
  <c r="AC356" i="3"/>
  <c r="L342" i="3" s="1"/>
  <c r="AD356" i="3"/>
  <c r="N342" i="3" s="1"/>
  <c r="AE356" i="3"/>
  <c r="P342" i="3" s="1"/>
  <c r="AF356" i="3"/>
  <c r="AG356" i="3"/>
  <c r="AH356" i="3"/>
  <c r="AI356" i="3"/>
  <c r="X357" i="3"/>
  <c r="B343" i="3" s="1"/>
  <c r="Y357" i="3"/>
  <c r="D343" i="3" s="1"/>
  <c r="Z357" i="3"/>
  <c r="F343" i="3" s="1"/>
  <c r="AA357" i="3"/>
  <c r="H343" i="3" s="1"/>
  <c r="AB357" i="3"/>
  <c r="J343" i="3" s="1"/>
  <c r="AC357" i="3"/>
  <c r="L343" i="3" s="1"/>
  <c r="AD357" i="3"/>
  <c r="N343" i="3" s="1"/>
  <c r="AE357" i="3"/>
  <c r="P343" i="3" s="1"/>
  <c r="AF357" i="3"/>
  <c r="AG357" i="3"/>
  <c r="AH357" i="3"/>
  <c r="AI357" i="3"/>
  <c r="X359" i="3"/>
  <c r="B344" i="3" s="1"/>
  <c r="Z359" i="3"/>
  <c r="F344" i="3" s="1"/>
  <c r="AA359" i="3"/>
  <c r="H344" i="3" s="1"/>
  <c r="AB359" i="3"/>
  <c r="J344" i="3" s="1"/>
  <c r="AC359" i="3"/>
  <c r="L344" i="3" s="1"/>
  <c r="AD359" i="3"/>
  <c r="N344" i="3" s="1"/>
  <c r="AE359" i="3"/>
  <c r="P344" i="3" s="1"/>
  <c r="AF359" i="3"/>
  <c r="AG359" i="3"/>
  <c r="AH359" i="3"/>
  <c r="AI359" i="3"/>
  <c r="X360" i="3"/>
  <c r="B345" i="3" s="1"/>
  <c r="Y360" i="3"/>
  <c r="D345" i="3" s="1"/>
  <c r="Z360" i="3"/>
  <c r="F345" i="3" s="1"/>
  <c r="AA360" i="3"/>
  <c r="H345" i="3" s="1"/>
  <c r="AB360" i="3"/>
  <c r="J345" i="3" s="1"/>
  <c r="AC360" i="3"/>
  <c r="L345" i="3" s="1"/>
  <c r="AD360" i="3"/>
  <c r="N345" i="3" s="1"/>
  <c r="AE360" i="3"/>
  <c r="P345" i="3" s="1"/>
  <c r="AF360" i="3"/>
  <c r="AG360" i="3"/>
  <c r="AH360" i="3"/>
  <c r="AI360" i="3"/>
  <c r="X361" i="3"/>
  <c r="B346" i="3" s="1"/>
  <c r="Y361" i="3"/>
  <c r="D346" i="3" s="1"/>
  <c r="Z361" i="3"/>
  <c r="F346" i="3" s="1"/>
  <c r="AA361" i="3"/>
  <c r="H346" i="3" s="1"/>
  <c r="AB361" i="3"/>
  <c r="J346" i="3" s="1"/>
  <c r="AC361" i="3"/>
  <c r="L346" i="3" s="1"/>
  <c r="AD361" i="3"/>
  <c r="N346" i="3" s="1"/>
  <c r="AE361" i="3"/>
  <c r="P346" i="3" s="1"/>
  <c r="AF361" i="3"/>
  <c r="AG361" i="3"/>
  <c r="AH361" i="3"/>
  <c r="AI361" i="3"/>
  <c r="X362" i="3"/>
  <c r="B347" i="3" s="1"/>
  <c r="Y362" i="3"/>
  <c r="D347" i="3" s="1"/>
  <c r="Z362" i="3"/>
  <c r="F347" i="3" s="1"/>
  <c r="AA362" i="3"/>
  <c r="H347" i="3" s="1"/>
  <c r="AB362" i="3"/>
  <c r="J347" i="3" s="1"/>
  <c r="AC362" i="3"/>
  <c r="L347" i="3" s="1"/>
  <c r="AD362" i="3"/>
  <c r="N347" i="3" s="1"/>
  <c r="AE362" i="3"/>
  <c r="P347" i="3" s="1"/>
  <c r="AF362" i="3"/>
  <c r="AG362" i="3"/>
  <c r="AH362" i="3"/>
  <c r="AI362" i="3"/>
  <c r="X363" i="3"/>
  <c r="B348" i="3" s="1"/>
  <c r="Y363" i="3"/>
  <c r="D348" i="3" s="1"/>
  <c r="Z363" i="3"/>
  <c r="F348" i="3" s="1"/>
  <c r="AA363" i="3"/>
  <c r="H348" i="3" s="1"/>
  <c r="AB363" i="3"/>
  <c r="J348" i="3" s="1"/>
  <c r="AC363" i="3"/>
  <c r="L348" i="3" s="1"/>
  <c r="AD363" i="3"/>
  <c r="N348" i="3" s="1"/>
  <c r="AE363" i="3"/>
  <c r="P348" i="3" s="1"/>
  <c r="AF363" i="3"/>
  <c r="AG363" i="3"/>
  <c r="AH363" i="3"/>
  <c r="AI363" i="3"/>
  <c r="X364" i="3"/>
  <c r="B349" i="3" s="1"/>
  <c r="Y364" i="3"/>
  <c r="D349" i="3" s="1"/>
  <c r="Z364" i="3"/>
  <c r="F349" i="3" s="1"/>
  <c r="AA364" i="3"/>
  <c r="H349" i="3" s="1"/>
  <c r="AB364" i="3"/>
  <c r="J349" i="3" s="1"/>
  <c r="AC364" i="3"/>
  <c r="L349" i="3" s="1"/>
  <c r="AD364" i="3"/>
  <c r="N349" i="3" s="1"/>
  <c r="AE364" i="3"/>
  <c r="P349" i="3" s="1"/>
  <c r="AF364" i="3"/>
  <c r="AG364" i="3"/>
  <c r="AH364" i="3"/>
  <c r="AI364" i="3"/>
  <c r="X365" i="3"/>
  <c r="B350" i="3" s="1"/>
  <c r="Y365" i="3"/>
  <c r="D350" i="3" s="1"/>
  <c r="Z365" i="3"/>
  <c r="F350" i="3" s="1"/>
  <c r="AA365" i="3"/>
  <c r="H350" i="3" s="1"/>
  <c r="AB365" i="3"/>
  <c r="J350" i="3" s="1"/>
  <c r="AC365" i="3"/>
  <c r="L350" i="3" s="1"/>
  <c r="AD365" i="3"/>
  <c r="N350" i="3" s="1"/>
  <c r="AE365" i="3"/>
  <c r="P350" i="3" s="1"/>
  <c r="AF365" i="3"/>
  <c r="AG365" i="3"/>
  <c r="AH365" i="3"/>
  <c r="AI365" i="3"/>
  <c r="X366" i="3"/>
  <c r="B351" i="3" s="1"/>
  <c r="Y366" i="3"/>
  <c r="D351" i="3" s="1"/>
  <c r="Z366" i="3"/>
  <c r="F351" i="3" s="1"/>
  <c r="AA366" i="3"/>
  <c r="H351" i="3" s="1"/>
  <c r="AB366" i="3"/>
  <c r="J351" i="3" s="1"/>
  <c r="AC366" i="3"/>
  <c r="L351" i="3" s="1"/>
  <c r="AD366" i="3"/>
  <c r="N351" i="3" s="1"/>
  <c r="AE366" i="3"/>
  <c r="P351" i="3" s="1"/>
  <c r="AF366" i="3"/>
  <c r="AG366" i="3"/>
  <c r="AH366" i="3"/>
  <c r="AI366" i="3"/>
  <c r="X367" i="3"/>
  <c r="B352" i="3" s="1"/>
  <c r="Y367" i="3"/>
  <c r="D352" i="3" s="1"/>
  <c r="Z367" i="3"/>
  <c r="F352" i="3" s="1"/>
  <c r="AA367" i="3"/>
  <c r="H352" i="3" s="1"/>
  <c r="AB367" i="3"/>
  <c r="J352" i="3" s="1"/>
  <c r="AC367" i="3"/>
  <c r="L352" i="3" s="1"/>
  <c r="AD367" i="3"/>
  <c r="N352" i="3" s="1"/>
  <c r="AE367" i="3"/>
  <c r="P352" i="3" s="1"/>
  <c r="AF367" i="3"/>
  <c r="AG367" i="3"/>
  <c r="AH367" i="3"/>
  <c r="AI367" i="3"/>
  <c r="X368" i="3"/>
  <c r="B353" i="3" s="1"/>
  <c r="Y368" i="3"/>
  <c r="D353" i="3" s="1"/>
  <c r="Z368" i="3"/>
  <c r="F353" i="3" s="1"/>
  <c r="AA368" i="3"/>
  <c r="H353" i="3" s="1"/>
  <c r="AB368" i="3"/>
  <c r="J353" i="3" s="1"/>
  <c r="AC368" i="3"/>
  <c r="L353" i="3" s="1"/>
  <c r="AD368" i="3"/>
  <c r="N353" i="3" s="1"/>
  <c r="AE368" i="3"/>
  <c r="P353" i="3" s="1"/>
  <c r="AF368" i="3"/>
  <c r="AG368" i="3"/>
  <c r="AH368" i="3"/>
  <c r="AI368" i="3"/>
  <c r="X369" i="3"/>
  <c r="B354" i="3" s="1"/>
  <c r="Y369" i="3"/>
  <c r="D354" i="3" s="1"/>
  <c r="Z369" i="3"/>
  <c r="F354" i="3" s="1"/>
  <c r="AA369" i="3"/>
  <c r="H354" i="3" s="1"/>
  <c r="AB369" i="3"/>
  <c r="J354" i="3" s="1"/>
  <c r="AC369" i="3"/>
  <c r="L354" i="3" s="1"/>
  <c r="AD369" i="3"/>
  <c r="N354" i="3" s="1"/>
  <c r="AE369" i="3"/>
  <c r="P354" i="3" s="1"/>
  <c r="AF369" i="3"/>
  <c r="AG369" i="3"/>
  <c r="AH369" i="3"/>
  <c r="AI369" i="3"/>
  <c r="X370" i="3"/>
  <c r="B355" i="3" s="1"/>
  <c r="Y370" i="3"/>
  <c r="D355" i="3" s="1"/>
  <c r="Z370" i="3"/>
  <c r="F355" i="3" s="1"/>
  <c r="AA370" i="3"/>
  <c r="H355" i="3" s="1"/>
  <c r="AB370" i="3"/>
  <c r="J355" i="3" s="1"/>
  <c r="AC370" i="3"/>
  <c r="L355" i="3" s="1"/>
  <c r="AD370" i="3"/>
  <c r="N355" i="3" s="1"/>
  <c r="AE370" i="3"/>
  <c r="P355" i="3" s="1"/>
  <c r="AF370" i="3"/>
  <c r="AG370" i="3"/>
  <c r="AI370" i="3"/>
  <c r="X371" i="3"/>
  <c r="B356" i="3" s="1"/>
  <c r="Y371" i="3"/>
  <c r="D356" i="3" s="1"/>
  <c r="Z371" i="3"/>
  <c r="F356" i="3" s="1"/>
  <c r="AA371" i="3"/>
  <c r="H356" i="3" s="1"/>
  <c r="AB371" i="3"/>
  <c r="J356" i="3" s="1"/>
  <c r="AC371" i="3"/>
  <c r="L356" i="3" s="1"/>
  <c r="AD371" i="3"/>
  <c r="N356" i="3" s="1"/>
  <c r="AE371" i="3"/>
  <c r="P356" i="3" s="1"/>
  <c r="AF371" i="3"/>
  <c r="AG371" i="3"/>
  <c r="AH371" i="3"/>
  <c r="X414" i="3"/>
  <c r="B398" i="3" s="1"/>
  <c r="Y414" i="3"/>
  <c r="D398" i="3" s="1"/>
  <c r="Z414" i="3"/>
  <c r="F398" i="3" s="1"/>
  <c r="AA414" i="3"/>
  <c r="H398" i="3" s="1"/>
  <c r="AB414" i="3"/>
  <c r="J398" i="3" s="1"/>
  <c r="AC414" i="3"/>
  <c r="L398" i="3" s="1"/>
  <c r="AD414" i="3"/>
  <c r="N398" i="3" s="1"/>
  <c r="AE414" i="3"/>
  <c r="P398" i="3" s="1"/>
  <c r="AF414" i="3"/>
  <c r="AG414" i="3"/>
  <c r="AH414" i="3"/>
  <c r="X415" i="3"/>
  <c r="B399" i="3" s="1"/>
  <c r="Y415" i="3"/>
  <c r="D399" i="3" s="1"/>
  <c r="Z415" i="3"/>
  <c r="F399" i="3" s="1"/>
  <c r="AA415" i="3"/>
  <c r="H399" i="3" s="1"/>
  <c r="AB415" i="3"/>
  <c r="J399" i="3" s="1"/>
  <c r="AC415" i="3"/>
  <c r="L399" i="3" s="1"/>
  <c r="AD415" i="3"/>
  <c r="N399" i="3" s="1"/>
  <c r="AE415" i="3"/>
  <c r="P399" i="3" s="1"/>
  <c r="AF415" i="3"/>
  <c r="AG415" i="3"/>
  <c r="AH415" i="3"/>
  <c r="AI415" i="3"/>
  <c r="X416" i="3"/>
  <c r="B400" i="3" s="1"/>
  <c r="Y416" i="3"/>
  <c r="D400" i="3" s="1"/>
  <c r="Z416" i="3"/>
  <c r="F400" i="3" s="1"/>
  <c r="AA416" i="3"/>
  <c r="H400" i="3" s="1"/>
  <c r="AB416" i="3"/>
  <c r="J400" i="3" s="1"/>
  <c r="AC416" i="3"/>
  <c r="L400" i="3" s="1"/>
  <c r="AD416" i="3"/>
  <c r="N400" i="3" s="1"/>
  <c r="AE416" i="3"/>
  <c r="P400" i="3" s="1"/>
  <c r="AF416" i="3"/>
  <c r="AG416" i="3"/>
  <c r="AH416" i="3"/>
  <c r="AI416" i="3"/>
  <c r="X417" i="3"/>
  <c r="B401" i="3" s="1"/>
  <c r="Y417" i="3"/>
  <c r="D401" i="3" s="1"/>
  <c r="Z417" i="3"/>
  <c r="F401" i="3" s="1"/>
  <c r="AA417" i="3"/>
  <c r="H401" i="3" s="1"/>
  <c r="AB417" i="3"/>
  <c r="J401" i="3" s="1"/>
  <c r="AC417" i="3"/>
  <c r="L401" i="3" s="1"/>
  <c r="AD417" i="3"/>
  <c r="N401" i="3" s="1"/>
  <c r="AE417" i="3"/>
  <c r="P401" i="3" s="1"/>
  <c r="AF417" i="3"/>
  <c r="AG417" i="3"/>
  <c r="AH417" i="3"/>
  <c r="AI417" i="3"/>
  <c r="X418" i="3"/>
  <c r="B402" i="3" s="1"/>
  <c r="Y418" i="3"/>
  <c r="D402" i="3" s="1"/>
  <c r="Z418" i="3"/>
  <c r="F402" i="3" s="1"/>
  <c r="AA418" i="3"/>
  <c r="H402" i="3" s="1"/>
  <c r="AB418" i="3"/>
  <c r="J402" i="3" s="1"/>
  <c r="AC418" i="3"/>
  <c r="L402" i="3" s="1"/>
  <c r="AD418" i="3"/>
  <c r="N402" i="3" s="1"/>
  <c r="AE418" i="3"/>
  <c r="P402" i="3" s="1"/>
  <c r="AF418" i="3"/>
  <c r="AH418" i="3"/>
  <c r="AI418" i="3"/>
  <c r="X419" i="3"/>
  <c r="B403" i="3" s="1"/>
  <c r="Y419" i="3"/>
  <c r="D403" i="3" s="1"/>
  <c r="Z419" i="3"/>
  <c r="F403" i="3" s="1"/>
  <c r="AA419" i="3"/>
  <c r="H403" i="3" s="1"/>
  <c r="AB419" i="3"/>
  <c r="J403" i="3" s="1"/>
  <c r="AC419" i="3"/>
  <c r="L403" i="3" s="1"/>
  <c r="AD419" i="3"/>
  <c r="N403" i="3" s="1"/>
  <c r="AE419" i="3"/>
  <c r="P403" i="3" s="1"/>
  <c r="AF419" i="3"/>
  <c r="AG419" i="3"/>
  <c r="AH419" i="3"/>
  <c r="AI419" i="3"/>
  <c r="X420" i="3"/>
  <c r="B404" i="3" s="1"/>
  <c r="Y420" i="3"/>
  <c r="D404" i="3" s="1"/>
  <c r="Z420" i="3"/>
  <c r="F404" i="3" s="1"/>
  <c r="AA420" i="3"/>
  <c r="H404" i="3" s="1"/>
  <c r="AB420" i="3"/>
  <c r="J404" i="3" s="1"/>
  <c r="AC420" i="3"/>
  <c r="L404" i="3" s="1"/>
  <c r="AD420" i="3"/>
  <c r="N404" i="3" s="1"/>
  <c r="AE420" i="3"/>
  <c r="P404" i="3" s="1"/>
  <c r="AF420" i="3"/>
  <c r="AG420" i="3"/>
  <c r="AH420" i="3"/>
  <c r="AI420" i="3"/>
  <c r="X421" i="3"/>
  <c r="B405" i="3" s="1"/>
  <c r="Y421" i="3"/>
  <c r="D405" i="3" s="1"/>
  <c r="Z421" i="3"/>
  <c r="F405" i="3" s="1"/>
  <c r="AA421" i="3"/>
  <c r="H405" i="3" s="1"/>
  <c r="AB421" i="3"/>
  <c r="J405" i="3" s="1"/>
  <c r="AC421" i="3"/>
  <c r="L405" i="3" s="1"/>
  <c r="AD421" i="3"/>
  <c r="N405" i="3" s="1"/>
  <c r="AE421" i="3"/>
  <c r="P405" i="3" s="1"/>
  <c r="AF421" i="3"/>
  <c r="AG421" i="3"/>
  <c r="AH421" i="3"/>
  <c r="AI421" i="3"/>
  <c r="X422" i="3"/>
  <c r="B406" i="3" s="1"/>
  <c r="Y422" i="3"/>
  <c r="D406" i="3" s="1"/>
  <c r="Z422" i="3"/>
  <c r="F406" i="3" s="1"/>
  <c r="AA422" i="3"/>
  <c r="H406" i="3" s="1"/>
  <c r="AB422" i="3"/>
  <c r="J406" i="3" s="1"/>
  <c r="AC422" i="3"/>
  <c r="L406" i="3" s="1"/>
  <c r="AD422" i="3"/>
  <c r="N406" i="3" s="1"/>
  <c r="AE422" i="3"/>
  <c r="P406" i="3" s="1"/>
  <c r="AF422" i="3"/>
  <c r="AG422" i="3"/>
  <c r="AI422" i="3"/>
  <c r="X424" i="3"/>
  <c r="B407" i="3" s="1"/>
  <c r="Y424" i="3"/>
  <c r="D407" i="3" s="1"/>
  <c r="Z424" i="3"/>
  <c r="F407" i="3" s="1"/>
  <c r="AA424" i="3"/>
  <c r="H407" i="3" s="1"/>
  <c r="AB424" i="3"/>
  <c r="J407" i="3" s="1"/>
  <c r="AC424" i="3"/>
  <c r="L407" i="3" s="1"/>
  <c r="AD424" i="3"/>
  <c r="N407" i="3" s="1"/>
  <c r="AE424" i="3"/>
  <c r="P407" i="3" s="1"/>
  <c r="AF424" i="3"/>
  <c r="AG424" i="3"/>
  <c r="AH424" i="3"/>
  <c r="AI424" i="3"/>
  <c r="X425" i="3"/>
  <c r="B408" i="3" s="1"/>
  <c r="Y425" i="3"/>
  <c r="D408" i="3" s="1"/>
  <c r="Z425" i="3"/>
  <c r="F408" i="3" s="1"/>
  <c r="AA425" i="3"/>
  <c r="H408" i="3" s="1"/>
  <c r="AB425" i="3"/>
  <c r="J408" i="3" s="1"/>
  <c r="AC425" i="3"/>
  <c r="L408" i="3" s="1"/>
  <c r="AD425" i="3"/>
  <c r="N408" i="3" s="1"/>
  <c r="AE425" i="3"/>
  <c r="P408" i="3" s="1"/>
  <c r="AF425" i="3"/>
  <c r="AG425" i="3"/>
  <c r="AH425" i="3"/>
  <c r="AI425" i="3"/>
  <c r="X426" i="3"/>
  <c r="B409" i="3" s="1"/>
  <c r="Y426" i="3"/>
  <c r="D409" i="3" s="1"/>
  <c r="Z426" i="3"/>
  <c r="F409" i="3" s="1"/>
  <c r="AA426" i="3"/>
  <c r="H409" i="3" s="1"/>
  <c r="AB426" i="3"/>
  <c r="J409" i="3" s="1"/>
  <c r="AC426" i="3"/>
  <c r="L409" i="3" s="1"/>
  <c r="AD426" i="3"/>
  <c r="N409" i="3" s="1"/>
  <c r="AE426" i="3"/>
  <c r="P409" i="3" s="1"/>
  <c r="AF426" i="3"/>
  <c r="AG426" i="3"/>
  <c r="AH426" i="3"/>
  <c r="AI426" i="3"/>
  <c r="X427" i="3"/>
  <c r="B410" i="3" s="1"/>
  <c r="Y427" i="3"/>
  <c r="D410" i="3" s="1"/>
  <c r="Z427" i="3"/>
  <c r="F410" i="3" s="1"/>
  <c r="AA427" i="3"/>
  <c r="H410" i="3" s="1"/>
  <c r="AB427" i="3"/>
  <c r="J410" i="3" s="1"/>
  <c r="AC427" i="3"/>
  <c r="L410" i="3" s="1"/>
  <c r="AD427" i="3"/>
  <c r="N410" i="3" s="1"/>
  <c r="AE427" i="3"/>
  <c r="P410" i="3" s="1"/>
  <c r="AF427" i="3"/>
  <c r="AG427" i="3"/>
  <c r="AI427" i="3"/>
  <c r="X428" i="3"/>
  <c r="B411" i="3" s="1"/>
  <c r="Y428" i="3"/>
  <c r="D411" i="3" s="1"/>
  <c r="Z428" i="3"/>
  <c r="F411" i="3" s="1"/>
  <c r="AA428" i="3"/>
  <c r="H411" i="3" s="1"/>
  <c r="AB428" i="3"/>
  <c r="J411" i="3" s="1"/>
  <c r="AC428" i="3"/>
  <c r="L411" i="3" s="1"/>
  <c r="AD428" i="3"/>
  <c r="N411" i="3" s="1"/>
  <c r="AE428" i="3"/>
  <c r="P411" i="3" s="1"/>
  <c r="AF428" i="3"/>
  <c r="AG428" i="3"/>
  <c r="AH428" i="3"/>
  <c r="AI428" i="3"/>
  <c r="X429" i="3"/>
  <c r="B412" i="3" s="1"/>
  <c r="Y429" i="3"/>
  <c r="D412" i="3" s="1"/>
  <c r="Z429" i="3"/>
  <c r="F412" i="3" s="1"/>
  <c r="AA429" i="3"/>
  <c r="H412" i="3" s="1"/>
  <c r="AB429" i="3"/>
  <c r="J412" i="3" s="1"/>
  <c r="AC429" i="3"/>
  <c r="L412" i="3" s="1"/>
  <c r="AD429" i="3"/>
  <c r="N412" i="3" s="1"/>
  <c r="AE429" i="3"/>
  <c r="P412" i="3" s="1"/>
  <c r="AF429" i="3"/>
  <c r="AG429" i="3"/>
  <c r="AH429" i="3"/>
  <c r="AI429" i="3"/>
  <c r="X430" i="3"/>
  <c r="B413" i="3" s="1"/>
  <c r="Y430" i="3"/>
  <c r="D413" i="3" s="1"/>
  <c r="Z430" i="3"/>
  <c r="F413" i="3" s="1"/>
  <c r="AA430" i="3"/>
  <c r="H413" i="3" s="1"/>
  <c r="AB430" i="3"/>
  <c r="J413" i="3" s="1"/>
  <c r="AC430" i="3"/>
  <c r="L413" i="3" s="1"/>
  <c r="AD430" i="3"/>
  <c r="N413" i="3" s="1"/>
  <c r="AE430" i="3"/>
  <c r="P413" i="3" s="1"/>
  <c r="AF430" i="3"/>
  <c r="AG430" i="3"/>
  <c r="AH430" i="3"/>
  <c r="AI430" i="3"/>
  <c r="X431" i="3"/>
  <c r="B414" i="3" s="1"/>
  <c r="Y431" i="3"/>
  <c r="D414" i="3" s="1"/>
  <c r="Z431" i="3"/>
  <c r="F414" i="3" s="1"/>
  <c r="AA431" i="3"/>
  <c r="H414" i="3" s="1"/>
  <c r="AB431" i="3"/>
  <c r="J414" i="3" s="1"/>
  <c r="AC431" i="3"/>
  <c r="L414" i="3" s="1"/>
  <c r="AD431" i="3"/>
  <c r="N414" i="3" s="1"/>
  <c r="AE431" i="3"/>
  <c r="P414" i="3" s="1"/>
  <c r="AF431" i="3"/>
  <c r="AG431" i="3"/>
  <c r="AH431" i="3"/>
  <c r="AI431" i="3"/>
  <c r="X432" i="3"/>
  <c r="B415" i="3" s="1"/>
  <c r="Y432" i="3"/>
  <c r="D415" i="3" s="1"/>
  <c r="Z432" i="3"/>
  <c r="F415" i="3" s="1"/>
  <c r="AA432" i="3"/>
  <c r="H415" i="3" s="1"/>
  <c r="AB432" i="3"/>
  <c r="J415" i="3" s="1"/>
  <c r="AC432" i="3"/>
  <c r="L415" i="3" s="1"/>
  <c r="AD432" i="3"/>
  <c r="N415" i="3" s="1"/>
  <c r="AE432" i="3"/>
  <c r="P415" i="3" s="1"/>
  <c r="AF432" i="3"/>
  <c r="AG432" i="3"/>
  <c r="AH432" i="3"/>
  <c r="AI432" i="3"/>
  <c r="X433" i="3"/>
  <c r="B416" i="3" s="1"/>
  <c r="Y433" i="3"/>
  <c r="D416" i="3" s="1"/>
  <c r="Z433" i="3"/>
  <c r="F416" i="3" s="1"/>
  <c r="AA433" i="3"/>
  <c r="H416" i="3" s="1"/>
  <c r="AB433" i="3"/>
  <c r="J416" i="3" s="1"/>
  <c r="AC433" i="3"/>
  <c r="L416" i="3" s="1"/>
  <c r="AD433" i="3"/>
  <c r="N416" i="3" s="1"/>
  <c r="AE433" i="3"/>
  <c r="P416" i="3" s="1"/>
  <c r="AF433" i="3"/>
  <c r="AG433" i="3"/>
  <c r="AI433" i="3"/>
  <c r="X434" i="3"/>
  <c r="B417" i="3" s="1"/>
  <c r="Y434" i="3"/>
  <c r="D417" i="3" s="1"/>
  <c r="Z434" i="3"/>
  <c r="F417" i="3" s="1"/>
  <c r="AA434" i="3"/>
  <c r="H417" i="3" s="1"/>
  <c r="AB434" i="3"/>
  <c r="J417" i="3" s="1"/>
  <c r="AC434" i="3"/>
  <c r="L417" i="3" s="1"/>
  <c r="AD434" i="3"/>
  <c r="N417" i="3" s="1"/>
  <c r="AE434" i="3"/>
  <c r="P417" i="3" s="1"/>
  <c r="AF434" i="3"/>
  <c r="AG434" i="3"/>
  <c r="AI434" i="3"/>
  <c r="X435" i="3"/>
  <c r="B418" i="3" s="1"/>
  <c r="Y435" i="3"/>
  <c r="D418" i="3" s="1"/>
  <c r="Z435" i="3"/>
  <c r="F418" i="3" s="1"/>
  <c r="AA435" i="3"/>
  <c r="H418" i="3" s="1"/>
  <c r="AB435" i="3"/>
  <c r="J418" i="3" s="1"/>
  <c r="AC435" i="3"/>
  <c r="L418" i="3" s="1"/>
  <c r="AD435" i="3"/>
  <c r="N418" i="3" s="1"/>
  <c r="AE435" i="3"/>
  <c r="P418" i="3" s="1"/>
  <c r="AF435" i="3"/>
  <c r="AG435" i="3"/>
  <c r="AH435" i="3"/>
  <c r="AI435" i="3"/>
  <c r="X436" i="3"/>
  <c r="B419" i="3" s="1"/>
  <c r="Y436" i="3"/>
  <c r="D419" i="3" s="1"/>
  <c r="Z436" i="3"/>
  <c r="F419" i="3" s="1"/>
  <c r="AA436" i="3"/>
  <c r="H419" i="3" s="1"/>
  <c r="AB436" i="3"/>
  <c r="J419" i="3" s="1"/>
  <c r="AC436" i="3"/>
  <c r="L419" i="3" s="1"/>
  <c r="AD436" i="3"/>
  <c r="N419" i="3" s="1"/>
  <c r="AE436" i="3"/>
  <c r="P419" i="3" s="1"/>
  <c r="AF436" i="3"/>
  <c r="AG436" i="3"/>
  <c r="AH436" i="3"/>
  <c r="AI436" i="3"/>
  <c r="X437" i="3"/>
  <c r="B420" i="3" s="1"/>
  <c r="Y437" i="3"/>
  <c r="D420" i="3" s="1"/>
  <c r="Z437" i="3"/>
  <c r="F420" i="3" s="1"/>
  <c r="AA437" i="3"/>
  <c r="H420" i="3" s="1"/>
  <c r="AB437" i="3"/>
  <c r="J420" i="3" s="1"/>
  <c r="AC437" i="3"/>
  <c r="L420" i="3" s="1"/>
  <c r="AD437" i="3"/>
  <c r="N420" i="3" s="1"/>
  <c r="AE437" i="3"/>
  <c r="P420" i="3" s="1"/>
  <c r="AF437" i="3"/>
  <c r="AG437" i="3"/>
  <c r="AH437" i="3"/>
  <c r="AI437" i="3"/>
  <c r="X438" i="3"/>
  <c r="B421" i="3" s="1"/>
  <c r="Y438" i="3"/>
  <c r="D421" i="3" s="1"/>
  <c r="Z438" i="3"/>
  <c r="F421" i="3" s="1"/>
  <c r="AA438" i="3"/>
  <c r="H421" i="3" s="1"/>
  <c r="AB438" i="3"/>
  <c r="J421" i="3" s="1"/>
  <c r="AC438" i="3"/>
  <c r="L421" i="3" s="1"/>
  <c r="AD438" i="3"/>
  <c r="N421" i="3" s="1"/>
  <c r="AE438" i="3"/>
  <c r="P421" i="3" s="1"/>
  <c r="AF438" i="3"/>
  <c r="AG438" i="3"/>
  <c r="AH438" i="3"/>
  <c r="AI438" i="3"/>
  <c r="C458" i="3"/>
  <c r="A456" i="3"/>
  <c r="AI10" i="3"/>
  <c r="AH146" i="3"/>
  <c r="AI146" i="3"/>
  <c r="AI280" i="3"/>
  <c r="AI414" i="3"/>
  <c r="AH11" i="3"/>
  <c r="AI11" i="3"/>
  <c r="AH214" i="3"/>
  <c r="AH12" i="3"/>
  <c r="AH282" i="3"/>
  <c r="AI13" i="3"/>
  <c r="AH283" i="3"/>
  <c r="AH81" i="3"/>
  <c r="AH351" i="3"/>
  <c r="AG418" i="3"/>
  <c r="AH82" i="3"/>
  <c r="AI82" i="3"/>
  <c r="AI218" i="3"/>
  <c r="AH16" i="3"/>
  <c r="AI16" i="3"/>
  <c r="AI152" i="3"/>
  <c r="AI286" i="3"/>
  <c r="AH353" i="3"/>
  <c r="AI17" i="3"/>
  <c r="AH84" i="3"/>
  <c r="AH354" i="3"/>
  <c r="AH154" i="3"/>
  <c r="AH422" i="3"/>
  <c r="AH222" i="3"/>
  <c r="AH20" i="3"/>
  <c r="AH290" i="3"/>
  <c r="AH88" i="3"/>
  <c r="AH158" i="3"/>
  <c r="AH427" i="3"/>
  <c r="AH226" i="3"/>
  <c r="AG24" i="3"/>
  <c r="AH227" i="3"/>
  <c r="AH25" i="3"/>
  <c r="AI229" i="3"/>
  <c r="AH26" i="3"/>
  <c r="AI26" i="3"/>
  <c r="AH230" i="3"/>
  <c r="AH27" i="3"/>
  <c r="AI94" i="3"/>
  <c r="AH231" i="3"/>
  <c r="AH28" i="3"/>
  <c r="AI165" i="3"/>
  <c r="AH232" i="3"/>
  <c r="AI299" i="3"/>
  <c r="AH433" i="3"/>
  <c r="AI29" i="3"/>
  <c r="AH166" i="3"/>
  <c r="AH434" i="3"/>
  <c r="AH234" i="3"/>
  <c r="AH31" i="3"/>
  <c r="AH302" i="3"/>
  <c r="AH100" i="3"/>
  <c r="AH370" i="3"/>
  <c r="AH170" i="3"/>
  <c r="AI237" i="3"/>
  <c r="AI371" i="3"/>
  <c r="A521" i="3"/>
  <c r="C269" i="3"/>
  <c r="E269" i="3"/>
  <c r="G269" i="3"/>
  <c r="I269" i="3"/>
  <c r="K269" i="3"/>
  <c r="M269" i="3"/>
  <c r="O269" i="3"/>
  <c r="Q269" i="3"/>
  <c r="C270" i="3"/>
  <c r="E270" i="3"/>
  <c r="G270" i="3"/>
  <c r="I270" i="3"/>
  <c r="K270" i="3"/>
  <c r="M270" i="3"/>
  <c r="O270" i="3"/>
  <c r="Q270" i="3"/>
  <c r="C271" i="3"/>
  <c r="E271" i="3"/>
  <c r="G271" i="3"/>
  <c r="I271" i="3"/>
  <c r="K271" i="3"/>
  <c r="M271" i="3"/>
  <c r="O271" i="3"/>
  <c r="Q271" i="3"/>
  <c r="C272" i="3"/>
  <c r="E272" i="3"/>
  <c r="G272" i="3"/>
  <c r="I272" i="3"/>
  <c r="K272" i="3"/>
  <c r="M272" i="3"/>
  <c r="O272" i="3"/>
  <c r="Q272" i="3"/>
  <c r="C273" i="3"/>
  <c r="E273" i="3"/>
  <c r="G273" i="3"/>
  <c r="I273" i="3"/>
  <c r="K273" i="3"/>
  <c r="M273" i="3"/>
  <c r="O273" i="3"/>
  <c r="Q273" i="3"/>
  <c r="C274" i="3"/>
  <c r="E274" i="3"/>
  <c r="G274" i="3"/>
  <c r="I274" i="3"/>
  <c r="K274" i="3"/>
  <c r="M274" i="3"/>
  <c r="O274" i="3"/>
  <c r="Q274" i="3"/>
  <c r="C275" i="3"/>
  <c r="E275" i="3"/>
  <c r="G275" i="3"/>
  <c r="I275" i="3"/>
  <c r="K275" i="3"/>
  <c r="M275" i="3"/>
  <c r="O275" i="3"/>
  <c r="Q275" i="3"/>
  <c r="C276" i="3"/>
  <c r="E276" i="3"/>
  <c r="G276" i="3"/>
  <c r="I276" i="3"/>
  <c r="K276" i="3"/>
  <c r="M276" i="3"/>
  <c r="O276" i="3"/>
  <c r="Q276" i="3"/>
  <c r="C277" i="3"/>
  <c r="E277" i="3"/>
  <c r="G277" i="3"/>
  <c r="I277" i="3"/>
  <c r="K277" i="3"/>
  <c r="M277" i="3"/>
  <c r="O277" i="3"/>
  <c r="Q277" i="3"/>
  <c r="C278" i="3"/>
  <c r="E278" i="3"/>
  <c r="G278" i="3"/>
  <c r="I278" i="3"/>
  <c r="K278" i="3"/>
  <c r="M278" i="3"/>
  <c r="O278" i="3"/>
  <c r="Q278" i="3"/>
  <c r="C279" i="3"/>
  <c r="E279" i="3"/>
  <c r="G279" i="3"/>
  <c r="I279" i="3"/>
  <c r="K279" i="3"/>
  <c r="M279" i="3"/>
  <c r="O279" i="3"/>
  <c r="Q279" i="3"/>
  <c r="C280" i="3"/>
  <c r="E280" i="3"/>
  <c r="G280" i="3"/>
  <c r="I280" i="3"/>
  <c r="K280" i="3"/>
  <c r="M280" i="3"/>
  <c r="O280" i="3"/>
  <c r="Q280" i="3"/>
  <c r="C281" i="3"/>
  <c r="E281" i="3"/>
  <c r="G281" i="3"/>
  <c r="I281" i="3"/>
  <c r="K281" i="3"/>
  <c r="M281" i="3"/>
  <c r="O281" i="3"/>
  <c r="Q281" i="3"/>
  <c r="C282" i="3"/>
  <c r="E282" i="3"/>
  <c r="G282" i="3"/>
  <c r="I282" i="3"/>
  <c r="K282" i="3"/>
  <c r="M282" i="3"/>
  <c r="O282" i="3"/>
  <c r="Q282" i="3"/>
  <c r="C283" i="3"/>
  <c r="E283" i="3"/>
  <c r="G283" i="3"/>
  <c r="I283" i="3"/>
  <c r="K283" i="3"/>
  <c r="M283" i="3"/>
  <c r="O283" i="3"/>
  <c r="Q283" i="3"/>
  <c r="C284" i="3"/>
  <c r="E284" i="3"/>
  <c r="G284" i="3"/>
  <c r="I284" i="3"/>
  <c r="K284" i="3"/>
  <c r="M284" i="3"/>
  <c r="O284" i="3"/>
  <c r="Q284" i="3"/>
  <c r="C285" i="3"/>
  <c r="E285" i="3"/>
  <c r="G285" i="3"/>
  <c r="I285" i="3"/>
  <c r="K285" i="3"/>
  <c r="M285" i="3"/>
  <c r="O285" i="3"/>
  <c r="Q285" i="3"/>
  <c r="C286" i="3"/>
  <c r="E286" i="3"/>
  <c r="G286" i="3"/>
  <c r="I286" i="3"/>
  <c r="K286" i="3"/>
  <c r="M286" i="3"/>
  <c r="O286" i="3"/>
  <c r="Q286" i="3"/>
  <c r="S286" i="3"/>
  <c r="C287" i="3"/>
  <c r="E287" i="3"/>
  <c r="G287" i="3"/>
  <c r="I287" i="3"/>
  <c r="K287" i="3"/>
  <c r="M287" i="3"/>
  <c r="O287" i="3"/>
  <c r="Q287" i="3"/>
  <c r="C288" i="3"/>
  <c r="E288" i="3"/>
  <c r="G288" i="3"/>
  <c r="I288" i="3"/>
  <c r="K288" i="3"/>
  <c r="M288" i="3"/>
  <c r="O288" i="3"/>
  <c r="Q288" i="3"/>
  <c r="C289" i="3"/>
  <c r="E289" i="3"/>
  <c r="G289" i="3"/>
  <c r="I289" i="3"/>
  <c r="K289" i="3"/>
  <c r="M289" i="3"/>
  <c r="O289" i="3"/>
  <c r="Q289" i="3"/>
  <c r="C290" i="3"/>
  <c r="E290" i="3"/>
  <c r="G290" i="3"/>
  <c r="I290" i="3"/>
  <c r="K290" i="3"/>
  <c r="M290" i="3"/>
  <c r="O290" i="3"/>
  <c r="Q290" i="3"/>
  <c r="C291" i="3"/>
  <c r="E291" i="3"/>
  <c r="G291" i="3"/>
  <c r="I291" i="3"/>
  <c r="K291" i="3"/>
  <c r="M291" i="3"/>
  <c r="O291" i="3"/>
  <c r="Q291" i="3"/>
  <c r="E268" i="3"/>
  <c r="G268" i="3"/>
  <c r="I268" i="3"/>
  <c r="K268" i="3"/>
  <c r="M268" i="3"/>
  <c r="O268" i="3"/>
  <c r="Q268" i="3"/>
  <c r="C268" i="3"/>
  <c r="C334" i="3"/>
  <c r="E334" i="3"/>
  <c r="G334" i="3"/>
  <c r="I334" i="3"/>
  <c r="K334" i="3"/>
  <c r="M334" i="3"/>
  <c r="O334" i="3"/>
  <c r="Q334" i="3"/>
  <c r="C335" i="3"/>
  <c r="E335" i="3"/>
  <c r="G335" i="3"/>
  <c r="I335" i="3"/>
  <c r="K335" i="3"/>
  <c r="M335" i="3"/>
  <c r="O335" i="3"/>
  <c r="Q335" i="3"/>
  <c r="C336" i="3"/>
  <c r="E336" i="3"/>
  <c r="G336" i="3"/>
  <c r="I336" i="3"/>
  <c r="K336" i="3"/>
  <c r="M336" i="3"/>
  <c r="O336" i="3"/>
  <c r="Q336" i="3"/>
  <c r="C337" i="3"/>
  <c r="E337" i="3"/>
  <c r="G337" i="3"/>
  <c r="I337" i="3"/>
  <c r="K337" i="3"/>
  <c r="M337" i="3"/>
  <c r="O337" i="3"/>
  <c r="Q337" i="3"/>
  <c r="C338" i="3"/>
  <c r="E338" i="3"/>
  <c r="G338" i="3"/>
  <c r="I338" i="3"/>
  <c r="K338" i="3"/>
  <c r="M338" i="3"/>
  <c r="O338" i="3"/>
  <c r="Q338" i="3"/>
  <c r="C339" i="3"/>
  <c r="E339" i="3"/>
  <c r="G339" i="3"/>
  <c r="I339" i="3"/>
  <c r="K339" i="3"/>
  <c r="M339" i="3"/>
  <c r="O339" i="3"/>
  <c r="Q339" i="3"/>
  <c r="C340" i="3"/>
  <c r="E340" i="3"/>
  <c r="G340" i="3"/>
  <c r="I340" i="3"/>
  <c r="K340" i="3"/>
  <c r="M340" i="3"/>
  <c r="O340" i="3"/>
  <c r="Q340" i="3"/>
  <c r="C341" i="3"/>
  <c r="E341" i="3"/>
  <c r="G341" i="3"/>
  <c r="I341" i="3"/>
  <c r="K341" i="3"/>
  <c r="M341" i="3"/>
  <c r="O341" i="3"/>
  <c r="Q341" i="3"/>
  <c r="C342" i="3"/>
  <c r="E342" i="3"/>
  <c r="G342" i="3"/>
  <c r="I342" i="3"/>
  <c r="K342" i="3"/>
  <c r="M342" i="3"/>
  <c r="O342" i="3"/>
  <c r="Q342" i="3"/>
  <c r="C343" i="3"/>
  <c r="E343" i="3"/>
  <c r="G343" i="3"/>
  <c r="I343" i="3"/>
  <c r="K343" i="3"/>
  <c r="M343" i="3"/>
  <c r="O343" i="3"/>
  <c r="Q343" i="3"/>
  <c r="C344" i="3"/>
  <c r="E344" i="3"/>
  <c r="G344" i="3"/>
  <c r="I344" i="3"/>
  <c r="K344" i="3"/>
  <c r="M344" i="3"/>
  <c r="O344" i="3"/>
  <c r="Q344" i="3"/>
  <c r="C345" i="3"/>
  <c r="E345" i="3"/>
  <c r="G345" i="3"/>
  <c r="I345" i="3"/>
  <c r="K345" i="3"/>
  <c r="M345" i="3"/>
  <c r="O345" i="3"/>
  <c r="Q345" i="3"/>
  <c r="C346" i="3"/>
  <c r="E346" i="3"/>
  <c r="G346" i="3"/>
  <c r="I346" i="3"/>
  <c r="K346" i="3"/>
  <c r="M346" i="3"/>
  <c r="O346" i="3"/>
  <c r="Q346" i="3"/>
  <c r="C347" i="3"/>
  <c r="E347" i="3"/>
  <c r="G347" i="3"/>
  <c r="I347" i="3"/>
  <c r="K347" i="3"/>
  <c r="M347" i="3"/>
  <c r="O347" i="3"/>
  <c r="C348" i="3"/>
  <c r="E348" i="3"/>
  <c r="G348" i="3"/>
  <c r="I348" i="3"/>
  <c r="K348" i="3"/>
  <c r="M348" i="3"/>
  <c r="O348" i="3"/>
  <c r="Q348" i="3"/>
  <c r="C349" i="3"/>
  <c r="E349" i="3"/>
  <c r="G349" i="3"/>
  <c r="I349" i="3"/>
  <c r="K349" i="3"/>
  <c r="M349" i="3"/>
  <c r="O349" i="3"/>
  <c r="Q349" i="3"/>
  <c r="C350" i="3"/>
  <c r="E350" i="3"/>
  <c r="G350" i="3"/>
  <c r="I350" i="3"/>
  <c r="K350" i="3"/>
  <c r="M350" i="3"/>
  <c r="O350" i="3"/>
  <c r="Q350" i="3"/>
  <c r="C351" i="3"/>
  <c r="E351" i="3"/>
  <c r="G351" i="3"/>
  <c r="I351" i="3"/>
  <c r="K351" i="3"/>
  <c r="M351" i="3"/>
  <c r="O351" i="3"/>
  <c r="Q351" i="3"/>
  <c r="C352" i="3"/>
  <c r="E352" i="3"/>
  <c r="G352" i="3"/>
  <c r="I352" i="3"/>
  <c r="K352" i="3"/>
  <c r="M352" i="3"/>
  <c r="O352" i="3"/>
  <c r="Q352" i="3"/>
  <c r="C353" i="3"/>
  <c r="E353" i="3"/>
  <c r="G353" i="3"/>
  <c r="I353" i="3"/>
  <c r="K353" i="3"/>
  <c r="M353" i="3"/>
  <c r="O353" i="3"/>
  <c r="Q353" i="3"/>
  <c r="C354" i="3"/>
  <c r="E354" i="3"/>
  <c r="G354" i="3"/>
  <c r="I354" i="3"/>
  <c r="K354" i="3"/>
  <c r="M354" i="3"/>
  <c r="O354" i="3"/>
  <c r="Q354" i="3"/>
  <c r="C355" i="3"/>
  <c r="E355" i="3"/>
  <c r="G355" i="3"/>
  <c r="I355" i="3"/>
  <c r="K355" i="3"/>
  <c r="M355" i="3"/>
  <c r="O355" i="3"/>
  <c r="Q355" i="3"/>
  <c r="C356" i="3"/>
  <c r="E356" i="3"/>
  <c r="G356" i="3"/>
  <c r="I356" i="3"/>
  <c r="K356" i="3"/>
  <c r="M356" i="3"/>
  <c r="O356" i="3"/>
  <c r="Q356" i="3"/>
  <c r="E333" i="3"/>
  <c r="G333" i="3"/>
  <c r="I333" i="3"/>
  <c r="K333" i="3"/>
  <c r="M333" i="3"/>
  <c r="O333" i="3"/>
  <c r="Q333" i="3"/>
  <c r="S333" i="3"/>
  <c r="C333" i="3"/>
  <c r="C399" i="3"/>
  <c r="E399" i="3"/>
  <c r="G399" i="3"/>
  <c r="I399" i="3"/>
  <c r="K399" i="3"/>
  <c r="M399" i="3"/>
  <c r="O399" i="3"/>
  <c r="Q399" i="3"/>
  <c r="C400" i="3"/>
  <c r="E400" i="3"/>
  <c r="G400" i="3"/>
  <c r="I400" i="3"/>
  <c r="K400" i="3"/>
  <c r="M400" i="3"/>
  <c r="O400" i="3"/>
  <c r="Q400" i="3"/>
  <c r="C401" i="3"/>
  <c r="E401" i="3"/>
  <c r="G401" i="3"/>
  <c r="I401" i="3"/>
  <c r="K401" i="3"/>
  <c r="M401" i="3"/>
  <c r="O401" i="3"/>
  <c r="Q401" i="3"/>
  <c r="C402" i="3"/>
  <c r="E402" i="3"/>
  <c r="G402" i="3"/>
  <c r="I402" i="3"/>
  <c r="K402" i="3"/>
  <c r="M402" i="3"/>
  <c r="O402" i="3"/>
  <c r="Q402" i="3"/>
  <c r="C403" i="3"/>
  <c r="E403" i="3"/>
  <c r="G403" i="3"/>
  <c r="I403" i="3"/>
  <c r="K403" i="3"/>
  <c r="M403" i="3"/>
  <c r="O403" i="3"/>
  <c r="Q403" i="3"/>
  <c r="C404" i="3"/>
  <c r="E404" i="3"/>
  <c r="G404" i="3"/>
  <c r="I404" i="3"/>
  <c r="K404" i="3"/>
  <c r="M404" i="3"/>
  <c r="O404" i="3"/>
  <c r="Q404" i="3"/>
  <c r="C405" i="3"/>
  <c r="E405" i="3"/>
  <c r="G405" i="3"/>
  <c r="I405" i="3"/>
  <c r="K405" i="3"/>
  <c r="M405" i="3"/>
  <c r="O405" i="3"/>
  <c r="Q405" i="3"/>
  <c r="C406" i="3"/>
  <c r="E406" i="3"/>
  <c r="G406" i="3"/>
  <c r="I406" i="3"/>
  <c r="K406" i="3"/>
  <c r="M406" i="3"/>
  <c r="O406" i="3"/>
  <c r="Q406" i="3"/>
  <c r="C407" i="3"/>
  <c r="E407" i="3"/>
  <c r="G407" i="3"/>
  <c r="I407" i="3"/>
  <c r="K407" i="3"/>
  <c r="M407" i="3"/>
  <c r="O407" i="3"/>
  <c r="Q407" i="3"/>
  <c r="C408" i="3"/>
  <c r="E408" i="3"/>
  <c r="G408" i="3"/>
  <c r="I408" i="3"/>
  <c r="K408" i="3"/>
  <c r="M408" i="3"/>
  <c r="O408" i="3"/>
  <c r="Q408" i="3"/>
  <c r="C409" i="3"/>
  <c r="E409" i="3"/>
  <c r="G409" i="3"/>
  <c r="I409" i="3"/>
  <c r="K409" i="3"/>
  <c r="M409" i="3"/>
  <c r="O409" i="3"/>
  <c r="Q409" i="3"/>
  <c r="C410" i="3"/>
  <c r="E410" i="3"/>
  <c r="G410" i="3"/>
  <c r="I410" i="3"/>
  <c r="K410" i="3"/>
  <c r="M410" i="3"/>
  <c r="O410" i="3"/>
  <c r="Q410" i="3"/>
  <c r="C411" i="3"/>
  <c r="E411" i="3"/>
  <c r="G411" i="3"/>
  <c r="I411" i="3"/>
  <c r="K411" i="3"/>
  <c r="M411" i="3"/>
  <c r="O411" i="3"/>
  <c r="Q411" i="3"/>
  <c r="C412" i="3"/>
  <c r="E412" i="3"/>
  <c r="G412" i="3"/>
  <c r="I412" i="3"/>
  <c r="K412" i="3"/>
  <c r="M412" i="3"/>
  <c r="O412" i="3"/>
  <c r="Q412" i="3"/>
  <c r="C413" i="3"/>
  <c r="E413" i="3"/>
  <c r="G413" i="3"/>
  <c r="I413" i="3"/>
  <c r="K413" i="3"/>
  <c r="M413" i="3"/>
  <c r="O413" i="3"/>
  <c r="Q413" i="3"/>
  <c r="C414" i="3"/>
  <c r="E414" i="3"/>
  <c r="G414" i="3"/>
  <c r="I414" i="3"/>
  <c r="K414" i="3"/>
  <c r="M414" i="3"/>
  <c r="O414" i="3"/>
  <c r="Q414" i="3"/>
  <c r="C415" i="3"/>
  <c r="E415" i="3"/>
  <c r="G415" i="3"/>
  <c r="I415" i="3"/>
  <c r="K415" i="3"/>
  <c r="M415" i="3"/>
  <c r="O415" i="3"/>
  <c r="Q415" i="3"/>
  <c r="C416" i="3"/>
  <c r="E416" i="3"/>
  <c r="G416" i="3"/>
  <c r="I416" i="3"/>
  <c r="K416" i="3"/>
  <c r="M416" i="3"/>
  <c r="O416" i="3"/>
  <c r="Q416" i="3"/>
  <c r="C417" i="3"/>
  <c r="E417" i="3"/>
  <c r="G417" i="3"/>
  <c r="I417" i="3"/>
  <c r="K417" i="3"/>
  <c r="M417" i="3"/>
  <c r="O417" i="3"/>
  <c r="Q417" i="3"/>
  <c r="C418" i="3"/>
  <c r="E418" i="3"/>
  <c r="G418" i="3"/>
  <c r="I418" i="3"/>
  <c r="K418" i="3"/>
  <c r="M418" i="3"/>
  <c r="O418" i="3"/>
  <c r="Q418" i="3"/>
  <c r="C419" i="3"/>
  <c r="E419" i="3"/>
  <c r="G419" i="3"/>
  <c r="I419" i="3"/>
  <c r="K419" i="3"/>
  <c r="M419" i="3"/>
  <c r="O419" i="3"/>
  <c r="Q419" i="3"/>
  <c r="C420" i="3"/>
  <c r="E420" i="3"/>
  <c r="G420" i="3"/>
  <c r="I420" i="3"/>
  <c r="K420" i="3"/>
  <c r="M420" i="3"/>
  <c r="O420" i="3"/>
  <c r="Q420" i="3"/>
  <c r="S420" i="3"/>
  <c r="C421" i="3"/>
  <c r="E421" i="3"/>
  <c r="G421" i="3"/>
  <c r="I421" i="3"/>
  <c r="K421" i="3"/>
  <c r="M421" i="3"/>
  <c r="O421" i="3"/>
  <c r="Q421" i="3"/>
  <c r="S421" i="3"/>
  <c r="E398" i="3"/>
  <c r="G398" i="3"/>
  <c r="I398" i="3"/>
  <c r="K398" i="3"/>
  <c r="M398" i="3"/>
  <c r="O398" i="3"/>
  <c r="Q398" i="3"/>
  <c r="C398" i="3"/>
  <c r="C204" i="3"/>
  <c r="E204" i="3"/>
  <c r="G204" i="3"/>
  <c r="I204" i="3"/>
  <c r="K204" i="3"/>
  <c r="M204" i="3"/>
  <c r="O204" i="3"/>
  <c r="Q204" i="3"/>
  <c r="C205" i="3"/>
  <c r="E205" i="3"/>
  <c r="G205" i="3"/>
  <c r="I205" i="3"/>
  <c r="K205" i="3"/>
  <c r="M205" i="3"/>
  <c r="O205" i="3"/>
  <c r="Q205" i="3"/>
  <c r="C206" i="3"/>
  <c r="E206" i="3"/>
  <c r="G206" i="3"/>
  <c r="I206" i="3"/>
  <c r="K206" i="3"/>
  <c r="M206" i="3"/>
  <c r="O206" i="3"/>
  <c r="Q206" i="3"/>
  <c r="C207" i="3"/>
  <c r="E207" i="3"/>
  <c r="G207" i="3"/>
  <c r="I207" i="3"/>
  <c r="K207" i="3"/>
  <c r="M207" i="3"/>
  <c r="O207" i="3"/>
  <c r="Q207" i="3"/>
  <c r="C208" i="3"/>
  <c r="E208" i="3"/>
  <c r="G208" i="3"/>
  <c r="I208" i="3"/>
  <c r="K208" i="3"/>
  <c r="M208" i="3"/>
  <c r="O208" i="3"/>
  <c r="Q208" i="3"/>
  <c r="C209" i="3"/>
  <c r="E209" i="3"/>
  <c r="G209" i="3"/>
  <c r="I209" i="3"/>
  <c r="K209" i="3"/>
  <c r="M209" i="3"/>
  <c r="O209" i="3"/>
  <c r="Q209" i="3"/>
  <c r="C210" i="3"/>
  <c r="E210" i="3"/>
  <c r="G210" i="3"/>
  <c r="I210" i="3"/>
  <c r="K210" i="3"/>
  <c r="M210" i="3"/>
  <c r="O210" i="3"/>
  <c r="Q210" i="3"/>
  <c r="C211" i="3"/>
  <c r="E211" i="3"/>
  <c r="G211" i="3"/>
  <c r="I211" i="3"/>
  <c r="K211" i="3"/>
  <c r="M211" i="3"/>
  <c r="O211" i="3"/>
  <c r="Q211" i="3"/>
  <c r="C212" i="3"/>
  <c r="E212" i="3"/>
  <c r="G212" i="3"/>
  <c r="I212" i="3"/>
  <c r="K212" i="3"/>
  <c r="M212" i="3"/>
  <c r="O212" i="3"/>
  <c r="Q212" i="3"/>
  <c r="C213" i="3"/>
  <c r="E213" i="3"/>
  <c r="G213" i="3"/>
  <c r="I213" i="3"/>
  <c r="K213" i="3"/>
  <c r="M213" i="3"/>
  <c r="O213" i="3"/>
  <c r="Q213" i="3"/>
  <c r="C214" i="3"/>
  <c r="E214" i="3"/>
  <c r="G214" i="3"/>
  <c r="I214" i="3"/>
  <c r="K214" i="3"/>
  <c r="M214" i="3"/>
  <c r="O214" i="3"/>
  <c r="Q214" i="3"/>
  <c r="C215" i="3"/>
  <c r="E215" i="3"/>
  <c r="G215" i="3"/>
  <c r="I215" i="3"/>
  <c r="K215" i="3"/>
  <c r="M215" i="3"/>
  <c r="O215" i="3"/>
  <c r="Q215" i="3"/>
  <c r="C216" i="3"/>
  <c r="E216" i="3"/>
  <c r="G216" i="3"/>
  <c r="I216" i="3"/>
  <c r="K216" i="3"/>
  <c r="M216" i="3"/>
  <c r="O216" i="3"/>
  <c r="Q216" i="3"/>
  <c r="C217" i="3"/>
  <c r="E217" i="3"/>
  <c r="G217" i="3"/>
  <c r="I217" i="3"/>
  <c r="K217" i="3"/>
  <c r="M217" i="3"/>
  <c r="O217" i="3"/>
  <c r="Q217" i="3"/>
  <c r="C218" i="3"/>
  <c r="E218" i="3"/>
  <c r="G218" i="3"/>
  <c r="I218" i="3"/>
  <c r="K218" i="3"/>
  <c r="M218" i="3"/>
  <c r="O218" i="3"/>
  <c r="Q218" i="3"/>
  <c r="C219" i="3"/>
  <c r="E219" i="3"/>
  <c r="G219" i="3"/>
  <c r="I219" i="3"/>
  <c r="K219" i="3"/>
  <c r="M219" i="3"/>
  <c r="O219" i="3"/>
  <c r="Q219" i="3"/>
  <c r="C220" i="3"/>
  <c r="E220" i="3"/>
  <c r="G220" i="3"/>
  <c r="I220" i="3"/>
  <c r="K220" i="3"/>
  <c r="M220" i="3"/>
  <c r="O220" i="3"/>
  <c r="Q220" i="3"/>
  <c r="C221" i="3"/>
  <c r="E221" i="3"/>
  <c r="G221" i="3"/>
  <c r="I221" i="3"/>
  <c r="K221" i="3"/>
  <c r="M221" i="3"/>
  <c r="O221" i="3"/>
  <c r="Q221" i="3"/>
  <c r="C222" i="3"/>
  <c r="E222" i="3"/>
  <c r="G222" i="3"/>
  <c r="I222" i="3"/>
  <c r="K222" i="3"/>
  <c r="M222" i="3"/>
  <c r="O222" i="3"/>
  <c r="Q222" i="3"/>
  <c r="C223" i="3"/>
  <c r="E223" i="3"/>
  <c r="G223" i="3"/>
  <c r="I223" i="3"/>
  <c r="K223" i="3"/>
  <c r="M223" i="3"/>
  <c r="O223" i="3"/>
  <c r="Q223" i="3"/>
  <c r="C224" i="3"/>
  <c r="E224" i="3"/>
  <c r="G224" i="3"/>
  <c r="I224" i="3"/>
  <c r="K224" i="3"/>
  <c r="M224" i="3"/>
  <c r="O224" i="3"/>
  <c r="Q224" i="3"/>
  <c r="C225" i="3"/>
  <c r="E225" i="3"/>
  <c r="G225" i="3"/>
  <c r="I225" i="3"/>
  <c r="K225" i="3"/>
  <c r="M225" i="3"/>
  <c r="O225" i="3"/>
  <c r="Q225" i="3"/>
  <c r="C226" i="3"/>
  <c r="E226" i="3"/>
  <c r="G226" i="3"/>
  <c r="I226" i="3"/>
  <c r="K226" i="3"/>
  <c r="M226" i="3"/>
  <c r="O226" i="3"/>
  <c r="Q226" i="3"/>
  <c r="E203" i="3"/>
  <c r="G203" i="3"/>
  <c r="I203" i="3"/>
  <c r="K203" i="3"/>
  <c r="M203" i="3"/>
  <c r="O203" i="3"/>
  <c r="Q203" i="3"/>
  <c r="C203" i="3"/>
  <c r="C139" i="3"/>
  <c r="E139" i="3"/>
  <c r="G139" i="3"/>
  <c r="I139" i="3"/>
  <c r="K139" i="3"/>
  <c r="M139" i="3"/>
  <c r="O139" i="3"/>
  <c r="Q139" i="3"/>
  <c r="C140" i="3"/>
  <c r="E140" i="3"/>
  <c r="G140" i="3"/>
  <c r="I140" i="3"/>
  <c r="K140" i="3"/>
  <c r="M140" i="3"/>
  <c r="O140" i="3"/>
  <c r="Q140" i="3"/>
  <c r="C141" i="3"/>
  <c r="E141" i="3"/>
  <c r="G141" i="3"/>
  <c r="I141" i="3"/>
  <c r="K141" i="3"/>
  <c r="M141" i="3"/>
  <c r="O141" i="3"/>
  <c r="Q141" i="3"/>
  <c r="C142" i="3"/>
  <c r="E142" i="3"/>
  <c r="G142" i="3"/>
  <c r="I142" i="3"/>
  <c r="K142" i="3"/>
  <c r="M142" i="3"/>
  <c r="O142" i="3"/>
  <c r="Q142" i="3"/>
  <c r="C143" i="3"/>
  <c r="E143" i="3"/>
  <c r="G143" i="3"/>
  <c r="I143" i="3"/>
  <c r="K143" i="3"/>
  <c r="M143" i="3"/>
  <c r="O143" i="3"/>
  <c r="Q143" i="3"/>
  <c r="C144" i="3"/>
  <c r="E144" i="3"/>
  <c r="G144" i="3"/>
  <c r="I144" i="3"/>
  <c r="K144" i="3"/>
  <c r="M144" i="3"/>
  <c r="O144" i="3"/>
  <c r="Q144" i="3"/>
  <c r="C145" i="3"/>
  <c r="E145" i="3"/>
  <c r="G145" i="3"/>
  <c r="I145" i="3"/>
  <c r="K145" i="3"/>
  <c r="M145" i="3"/>
  <c r="O145" i="3"/>
  <c r="Q145" i="3"/>
  <c r="C146" i="3"/>
  <c r="E146" i="3"/>
  <c r="G146" i="3"/>
  <c r="I146" i="3"/>
  <c r="K146" i="3"/>
  <c r="M146" i="3"/>
  <c r="O146" i="3"/>
  <c r="Q146" i="3"/>
  <c r="C147" i="3"/>
  <c r="E147" i="3"/>
  <c r="G147" i="3"/>
  <c r="I147" i="3"/>
  <c r="K147" i="3"/>
  <c r="M147" i="3"/>
  <c r="O147" i="3"/>
  <c r="Q147" i="3"/>
  <c r="C148" i="3"/>
  <c r="E148" i="3"/>
  <c r="G148" i="3"/>
  <c r="I148" i="3"/>
  <c r="K148" i="3"/>
  <c r="M148" i="3"/>
  <c r="O148" i="3"/>
  <c r="Q148" i="3"/>
  <c r="C149" i="3"/>
  <c r="E149" i="3"/>
  <c r="G149" i="3"/>
  <c r="I149" i="3"/>
  <c r="K149" i="3"/>
  <c r="M149" i="3"/>
  <c r="O149" i="3"/>
  <c r="Q149" i="3"/>
  <c r="C150" i="3"/>
  <c r="E150" i="3"/>
  <c r="G150" i="3"/>
  <c r="I150" i="3"/>
  <c r="K150" i="3"/>
  <c r="M150" i="3"/>
  <c r="O150" i="3"/>
  <c r="Q150" i="3"/>
  <c r="C151" i="3"/>
  <c r="E151" i="3"/>
  <c r="G151" i="3"/>
  <c r="I151" i="3"/>
  <c r="K151" i="3"/>
  <c r="M151" i="3"/>
  <c r="O151" i="3"/>
  <c r="Q151" i="3"/>
  <c r="C152" i="3"/>
  <c r="E152" i="3"/>
  <c r="G152" i="3"/>
  <c r="I152" i="3"/>
  <c r="K152" i="3"/>
  <c r="M152" i="3"/>
  <c r="O152" i="3"/>
  <c r="Q152" i="3"/>
  <c r="C153" i="3"/>
  <c r="E153" i="3"/>
  <c r="G153" i="3"/>
  <c r="I153" i="3"/>
  <c r="K153" i="3"/>
  <c r="M153" i="3"/>
  <c r="O153" i="3"/>
  <c r="Q153" i="3"/>
  <c r="C154" i="3"/>
  <c r="E154" i="3"/>
  <c r="G154" i="3"/>
  <c r="I154" i="3"/>
  <c r="K154" i="3"/>
  <c r="M154" i="3"/>
  <c r="O154" i="3"/>
  <c r="Q154" i="3"/>
  <c r="C155" i="3"/>
  <c r="E155" i="3"/>
  <c r="G155" i="3"/>
  <c r="I155" i="3"/>
  <c r="K155" i="3"/>
  <c r="M155" i="3"/>
  <c r="O155" i="3"/>
  <c r="Q155" i="3"/>
  <c r="C156" i="3"/>
  <c r="E156" i="3"/>
  <c r="G156" i="3"/>
  <c r="I156" i="3"/>
  <c r="K156" i="3"/>
  <c r="M156" i="3"/>
  <c r="O156" i="3"/>
  <c r="Q156" i="3"/>
  <c r="C157" i="3"/>
  <c r="E157" i="3"/>
  <c r="G157" i="3"/>
  <c r="I157" i="3"/>
  <c r="K157" i="3"/>
  <c r="M157" i="3"/>
  <c r="O157" i="3"/>
  <c r="Q157" i="3"/>
  <c r="C158" i="3"/>
  <c r="E158" i="3"/>
  <c r="G158" i="3"/>
  <c r="I158" i="3"/>
  <c r="K158" i="3"/>
  <c r="M158" i="3"/>
  <c r="O158" i="3"/>
  <c r="Q158" i="3"/>
  <c r="C159" i="3"/>
  <c r="E159" i="3"/>
  <c r="G159" i="3"/>
  <c r="I159" i="3"/>
  <c r="K159" i="3"/>
  <c r="M159" i="3"/>
  <c r="O159" i="3"/>
  <c r="Q159" i="3"/>
  <c r="C160" i="3"/>
  <c r="E160" i="3"/>
  <c r="G160" i="3"/>
  <c r="I160" i="3"/>
  <c r="K160" i="3"/>
  <c r="M160" i="3"/>
  <c r="O160" i="3"/>
  <c r="Q160" i="3"/>
  <c r="C161" i="3"/>
  <c r="E161" i="3"/>
  <c r="G161" i="3"/>
  <c r="I161" i="3"/>
  <c r="K161" i="3"/>
  <c r="M161" i="3"/>
  <c r="O161" i="3"/>
  <c r="Q161" i="3"/>
  <c r="E138" i="3"/>
  <c r="G138" i="3"/>
  <c r="I138" i="3"/>
  <c r="K138" i="3"/>
  <c r="M138" i="3"/>
  <c r="O138" i="3"/>
  <c r="Q138" i="3"/>
  <c r="C138" i="3"/>
  <c r="E393" i="3"/>
  <c r="I523" i="3" s="1"/>
  <c r="E328" i="3"/>
  <c r="E263" i="3"/>
  <c r="E198" i="3"/>
  <c r="E68" i="3"/>
  <c r="C74" i="3"/>
  <c r="E74" i="3"/>
  <c r="G74" i="3"/>
  <c r="I74" i="3"/>
  <c r="K74" i="3"/>
  <c r="M74" i="3"/>
  <c r="O74" i="3"/>
  <c r="Q74" i="3"/>
  <c r="C75" i="3"/>
  <c r="E75" i="3"/>
  <c r="G75" i="3"/>
  <c r="I75" i="3"/>
  <c r="K75" i="3"/>
  <c r="M75" i="3"/>
  <c r="O75" i="3"/>
  <c r="Q75" i="3"/>
  <c r="C76" i="3"/>
  <c r="E76" i="3"/>
  <c r="G76" i="3"/>
  <c r="I76" i="3"/>
  <c r="K76" i="3"/>
  <c r="M76" i="3"/>
  <c r="O76" i="3"/>
  <c r="Q76" i="3"/>
  <c r="C77" i="3"/>
  <c r="E77" i="3"/>
  <c r="G77" i="3"/>
  <c r="I77" i="3"/>
  <c r="K77" i="3"/>
  <c r="M77" i="3"/>
  <c r="O77" i="3"/>
  <c r="Q77" i="3"/>
  <c r="C78" i="3"/>
  <c r="E78" i="3"/>
  <c r="G78" i="3"/>
  <c r="I78" i="3"/>
  <c r="K78" i="3"/>
  <c r="M78" i="3"/>
  <c r="O78" i="3"/>
  <c r="Q78" i="3"/>
  <c r="C79" i="3"/>
  <c r="E79" i="3"/>
  <c r="G79" i="3"/>
  <c r="G99" i="3" s="1"/>
  <c r="I79" i="3"/>
  <c r="K79" i="3"/>
  <c r="M79" i="3"/>
  <c r="O79" i="3"/>
  <c r="O99" i="3" s="1"/>
  <c r="Q79" i="3"/>
  <c r="S79" i="3"/>
  <c r="C80" i="3"/>
  <c r="E80" i="3"/>
  <c r="G80" i="3"/>
  <c r="I80" i="3"/>
  <c r="K80" i="3"/>
  <c r="M80" i="3"/>
  <c r="O80" i="3"/>
  <c r="Q80" i="3"/>
  <c r="C81" i="3"/>
  <c r="E81" i="3"/>
  <c r="G81" i="3"/>
  <c r="I81" i="3"/>
  <c r="K81" i="3"/>
  <c r="M81" i="3"/>
  <c r="O81" i="3"/>
  <c r="Q81" i="3"/>
  <c r="C82" i="3"/>
  <c r="E82" i="3"/>
  <c r="G82" i="3"/>
  <c r="I82" i="3"/>
  <c r="K82" i="3"/>
  <c r="M82" i="3"/>
  <c r="O82" i="3"/>
  <c r="Q82" i="3"/>
  <c r="C83" i="3"/>
  <c r="E83" i="3"/>
  <c r="G83" i="3"/>
  <c r="I83" i="3"/>
  <c r="K83" i="3"/>
  <c r="M83" i="3"/>
  <c r="O83" i="3"/>
  <c r="Q83" i="3"/>
  <c r="C84" i="3"/>
  <c r="E84" i="3"/>
  <c r="G84" i="3"/>
  <c r="I84" i="3"/>
  <c r="K84" i="3"/>
  <c r="M84" i="3"/>
  <c r="O84" i="3"/>
  <c r="Q84" i="3"/>
  <c r="C85" i="3"/>
  <c r="E85" i="3"/>
  <c r="G85" i="3"/>
  <c r="I85" i="3"/>
  <c r="K85" i="3"/>
  <c r="M85" i="3"/>
  <c r="O85" i="3"/>
  <c r="Q85" i="3"/>
  <c r="C86" i="3"/>
  <c r="E86" i="3"/>
  <c r="G86" i="3"/>
  <c r="I86" i="3"/>
  <c r="K86" i="3"/>
  <c r="M86" i="3"/>
  <c r="O86" i="3"/>
  <c r="Q86" i="3"/>
  <c r="C87" i="3"/>
  <c r="E87" i="3"/>
  <c r="G87" i="3"/>
  <c r="I87" i="3"/>
  <c r="K87" i="3"/>
  <c r="M87" i="3"/>
  <c r="O87" i="3"/>
  <c r="Q87" i="3"/>
  <c r="C88" i="3"/>
  <c r="E88" i="3"/>
  <c r="G88" i="3"/>
  <c r="I88" i="3"/>
  <c r="K88" i="3"/>
  <c r="M88" i="3"/>
  <c r="O88" i="3"/>
  <c r="Q88" i="3"/>
  <c r="C89" i="3"/>
  <c r="E89" i="3"/>
  <c r="G89" i="3"/>
  <c r="I89" i="3"/>
  <c r="K89" i="3"/>
  <c r="M89" i="3"/>
  <c r="O89" i="3"/>
  <c r="Q89" i="3"/>
  <c r="C90" i="3"/>
  <c r="E90" i="3"/>
  <c r="G90" i="3"/>
  <c r="I90" i="3"/>
  <c r="K90" i="3"/>
  <c r="M90" i="3"/>
  <c r="O90" i="3"/>
  <c r="Q90" i="3"/>
  <c r="C91" i="3"/>
  <c r="E91" i="3"/>
  <c r="G91" i="3"/>
  <c r="I91" i="3"/>
  <c r="K91" i="3"/>
  <c r="M91" i="3"/>
  <c r="O91" i="3"/>
  <c r="Q91" i="3"/>
  <c r="C92" i="3"/>
  <c r="E92" i="3"/>
  <c r="G92" i="3"/>
  <c r="I92" i="3"/>
  <c r="K92" i="3"/>
  <c r="M92" i="3"/>
  <c r="O92" i="3"/>
  <c r="Q92" i="3"/>
  <c r="C93" i="3"/>
  <c r="E93" i="3"/>
  <c r="G93" i="3"/>
  <c r="I93" i="3"/>
  <c r="K93" i="3"/>
  <c r="M93" i="3"/>
  <c r="O93" i="3"/>
  <c r="Q93" i="3"/>
  <c r="C94" i="3"/>
  <c r="E94" i="3"/>
  <c r="G94" i="3"/>
  <c r="I94" i="3"/>
  <c r="K94" i="3"/>
  <c r="M94" i="3"/>
  <c r="O94" i="3"/>
  <c r="Q94" i="3"/>
  <c r="S94" i="3"/>
  <c r="C95" i="3"/>
  <c r="E95" i="3"/>
  <c r="G95" i="3"/>
  <c r="I95" i="3"/>
  <c r="K95" i="3"/>
  <c r="M95" i="3"/>
  <c r="O95" i="3"/>
  <c r="Q95" i="3"/>
  <c r="C96" i="3"/>
  <c r="E96" i="3"/>
  <c r="G96" i="3"/>
  <c r="I96" i="3"/>
  <c r="K96" i="3"/>
  <c r="M96" i="3"/>
  <c r="O96" i="3"/>
  <c r="Q96" i="3"/>
  <c r="E73" i="3"/>
  <c r="G73" i="3"/>
  <c r="I73" i="3"/>
  <c r="K73" i="3"/>
  <c r="M73" i="3"/>
  <c r="O73" i="3"/>
  <c r="Q73" i="3"/>
  <c r="C9" i="3"/>
  <c r="E9" i="3"/>
  <c r="G9" i="3"/>
  <c r="I9" i="3"/>
  <c r="K9" i="3"/>
  <c r="M9" i="3"/>
  <c r="O9" i="3"/>
  <c r="Q9" i="3"/>
  <c r="C10" i="3"/>
  <c r="E10" i="3"/>
  <c r="G10" i="3"/>
  <c r="I10" i="3"/>
  <c r="K10" i="3"/>
  <c r="M10" i="3"/>
  <c r="O10" i="3"/>
  <c r="Q10" i="3"/>
  <c r="C11" i="3"/>
  <c r="E11" i="3"/>
  <c r="G11" i="3"/>
  <c r="I11" i="3"/>
  <c r="K11" i="3"/>
  <c r="M11" i="3"/>
  <c r="O11" i="3"/>
  <c r="Q11" i="3"/>
  <c r="C12" i="3"/>
  <c r="E12" i="3"/>
  <c r="G12" i="3"/>
  <c r="I12" i="3"/>
  <c r="K12" i="3"/>
  <c r="M12" i="3"/>
  <c r="O12" i="3"/>
  <c r="Q12" i="3"/>
  <c r="C13" i="3"/>
  <c r="E13" i="3"/>
  <c r="G13" i="3"/>
  <c r="I13" i="3"/>
  <c r="K13" i="3"/>
  <c r="M13" i="3"/>
  <c r="O13" i="3"/>
  <c r="Q13" i="3"/>
  <c r="C14" i="3"/>
  <c r="E14" i="3"/>
  <c r="G14" i="3"/>
  <c r="I14" i="3"/>
  <c r="K14" i="3"/>
  <c r="M14" i="3"/>
  <c r="O14" i="3"/>
  <c r="Q14" i="3"/>
  <c r="C15" i="3"/>
  <c r="E15" i="3"/>
  <c r="G15" i="3"/>
  <c r="I15" i="3"/>
  <c r="K15" i="3"/>
  <c r="M15" i="3"/>
  <c r="O15" i="3"/>
  <c r="Q15" i="3"/>
  <c r="C16" i="3"/>
  <c r="E16" i="3"/>
  <c r="G16" i="3"/>
  <c r="I16" i="3"/>
  <c r="K16" i="3"/>
  <c r="M16" i="3"/>
  <c r="O16" i="3"/>
  <c r="Q16" i="3"/>
  <c r="C17" i="3"/>
  <c r="E17" i="3"/>
  <c r="G17" i="3"/>
  <c r="I17" i="3"/>
  <c r="K17" i="3"/>
  <c r="M17" i="3"/>
  <c r="O17" i="3"/>
  <c r="Q17" i="3"/>
  <c r="C18" i="3"/>
  <c r="E18" i="3"/>
  <c r="G18" i="3"/>
  <c r="I18" i="3"/>
  <c r="K18" i="3"/>
  <c r="M18" i="3"/>
  <c r="O18" i="3"/>
  <c r="Q18" i="3"/>
  <c r="C19" i="3"/>
  <c r="E19" i="3"/>
  <c r="G19" i="3"/>
  <c r="I19" i="3"/>
  <c r="K19" i="3"/>
  <c r="M19" i="3"/>
  <c r="O19" i="3"/>
  <c r="Q19" i="3"/>
  <c r="C20" i="3"/>
  <c r="E20" i="3"/>
  <c r="G20" i="3"/>
  <c r="I20" i="3"/>
  <c r="K20" i="3"/>
  <c r="M20" i="3"/>
  <c r="O20" i="3"/>
  <c r="Q20" i="3"/>
  <c r="C21" i="3"/>
  <c r="E21" i="3"/>
  <c r="G21" i="3"/>
  <c r="I21" i="3"/>
  <c r="K21" i="3"/>
  <c r="M21" i="3"/>
  <c r="O21" i="3"/>
  <c r="Q21" i="3"/>
  <c r="C22" i="3"/>
  <c r="E22" i="3"/>
  <c r="G22" i="3"/>
  <c r="I22" i="3"/>
  <c r="K22" i="3"/>
  <c r="M22" i="3"/>
  <c r="O22" i="3"/>
  <c r="Q22" i="3"/>
  <c r="C23" i="3"/>
  <c r="E23" i="3"/>
  <c r="G23" i="3"/>
  <c r="I23" i="3"/>
  <c r="K23" i="3"/>
  <c r="M23" i="3"/>
  <c r="O23" i="3"/>
  <c r="Q23" i="3"/>
  <c r="C24" i="3"/>
  <c r="E24" i="3"/>
  <c r="G24" i="3"/>
  <c r="I24" i="3"/>
  <c r="K24" i="3"/>
  <c r="M24" i="3"/>
  <c r="O24" i="3"/>
  <c r="Q24" i="3"/>
  <c r="C25" i="3"/>
  <c r="E25" i="3"/>
  <c r="G25" i="3"/>
  <c r="I25" i="3"/>
  <c r="K25" i="3"/>
  <c r="M25" i="3"/>
  <c r="O25" i="3"/>
  <c r="Q25" i="3"/>
  <c r="C26" i="3"/>
  <c r="E26" i="3"/>
  <c r="G26" i="3"/>
  <c r="I26" i="3"/>
  <c r="K26" i="3"/>
  <c r="M26" i="3"/>
  <c r="O26" i="3"/>
  <c r="Q26" i="3"/>
  <c r="C27" i="3"/>
  <c r="E27" i="3"/>
  <c r="G27" i="3"/>
  <c r="I27" i="3"/>
  <c r="K27" i="3"/>
  <c r="M27" i="3"/>
  <c r="O27" i="3"/>
  <c r="Q27" i="3"/>
  <c r="C28" i="3"/>
  <c r="E28" i="3"/>
  <c r="G28" i="3"/>
  <c r="I28" i="3"/>
  <c r="K28" i="3"/>
  <c r="M28" i="3"/>
  <c r="O28" i="3"/>
  <c r="Q28" i="3"/>
  <c r="C29" i="3"/>
  <c r="E29" i="3"/>
  <c r="G29" i="3"/>
  <c r="I29" i="3"/>
  <c r="K29" i="3"/>
  <c r="M29" i="3"/>
  <c r="O29" i="3"/>
  <c r="Q29" i="3"/>
  <c r="C30" i="3"/>
  <c r="E30" i="3"/>
  <c r="G30" i="3"/>
  <c r="I30" i="3"/>
  <c r="K30" i="3"/>
  <c r="M30" i="3"/>
  <c r="O30" i="3"/>
  <c r="Q30" i="3"/>
  <c r="AL34" i="3"/>
  <c r="C31" i="3" s="1"/>
  <c r="AM34" i="3"/>
  <c r="E31" i="3" s="1"/>
  <c r="AN34" i="3"/>
  <c r="G31" i="3" s="1"/>
  <c r="AO34" i="3"/>
  <c r="I31" i="3" s="1"/>
  <c r="AP34" i="3"/>
  <c r="K31" i="3" s="1"/>
  <c r="AQ34" i="3"/>
  <c r="M31" i="3" s="1"/>
  <c r="AR34" i="3"/>
  <c r="O31" i="3" s="1"/>
  <c r="AS34" i="3"/>
  <c r="Q31" i="3" s="1"/>
  <c r="AT34" i="3"/>
  <c r="AU34" i="3"/>
  <c r="AV34" i="3"/>
  <c r="AW34" i="3"/>
  <c r="AM10" i="3"/>
  <c r="E8" i="3" s="1"/>
  <c r="AN10" i="3"/>
  <c r="G8" i="3" s="1"/>
  <c r="AO10" i="3"/>
  <c r="I8" i="3" s="1"/>
  <c r="AP10" i="3"/>
  <c r="K8" i="3" s="1"/>
  <c r="AQ10" i="3"/>
  <c r="M8" i="3" s="1"/>
  <c r="AR10" i="3"/>
  <c r="O8" i="3" s="1"/>
  <c r="AS10" i="3"/>
  <c r="Q8" i="3" s="1"/>
  <c r="AT10" i="3"/>
  <c r="AU10" i="3"/>
  <c r="AV10" i="3"/>
  <c r="AW10" i="3"/>
  <c r="Q347" i="3"/>
  <c r="A391" i="3"/>
  <c r="A326" i="3"/>
  <c r="A261" i="3"/>
  <c r="A196" i="3"/>
  <c r="A131" i="3"/>
  <c r="A66" i="3"/>
  <c r="P393" i="3"/>
  <c r="P328" i="3"/>
  <c r="P263" i="3"/>
  <c r="P198" i="3"/>
  <c r="P133" i="3"/>
  <c r="P68" i="3"/>
  <c r="P524" i="3" s="1"/>
  <c r="S291" i="3"/>
  <c r="P359" i="3" l="1"/>
  <c r="H359" i="3"/>
  <c r="N294" i="3"/>
  <c r="F294" i="3"/>
  <c r="E34" i="3"/>
  <c r="I164" i="3"/>
  <c r="I229" i="3"/>
  <c r="E424" i="3"/>
  <c r="E359" i="3"/>
  <c r="O294" i="3"/>
  <c r="M34" i="3"/>
  <c r="Q164" i="3"/>
  <c r="Q229" i="3"/>
  <c r="M424" i="3"/>
  <c r="M359" i="3"/>
  <c r="G294" i="3"/>
  <c r="K34" i="3"/>
  <c r="C34" i="3"/>
  <c r="M99" i="3"/>
  <c r="E99" i="3"/>
  <c r="O164" i="3"/>
  <c r="G164" i="3"/>
  <c r="O229" i="3"/>
  <c r="G229" i="3"/>
  <c r="K424" i="3"/>
  <c r="C424" i="3"/>
  <c r="K359" i="3"/>
  <c r="C359" i="3"/>
  <c r="M294" i="3"/>
  <c r="E294" i="3"/>
  <c r="Q34" i="3"/>
  <c r="I34" i="3"/>
  <c r="K99" i="3"/>
  <c r="C99" i="3"/>
  <c r="M164" i="3"/>
  <c r="E164" i="3"/>
  <c r="M229" i="3"/>
  <c r="E229" i="3"/>
  <c r="Q424" i="3"/>
  <c r="I424" i="3"/>
  <c r="Q359" i="3"/>
  <c r="I359" i="3"/>
  <c r="K294" i="3"/>
  <c r="C294" i="3"/>
  <c r="O34" i="3"/>
  <c r="G34" i="3"/>
  <c r="Q99" i="3"/>
  <c r="I99" i="3"/>
  <c r="K164" i="3"/>
  <c r="C164" i="3"/>
  <c r="K229" i="3"/>
  <c r="C229" i="3"/>
  <c r="O424" i="3"/>
  <c r="G424" i="3"/>
  <c r="O359" i="3"/>
  <c r="G359" i="3"/>
  <c r="Q294" i="3"/>
  <c r="I294" i="3"/>
  <c r="F424" i="3"/>
  <c r="D229" i="3"/>
  <c r="P164" i="3"/>
  <c r="J99" i="3"/>
  <c r="D34" i="3"/>
  <c r="D424" i="3"/>
  <c r="F359" i="3"/>
  <c r="D294" i="3"/>
  <c r="J229" i="3"/>
  <c r="F164" i="3"/>
  <c r="H99" i="3"/>
  <c r="J34" i="3"/>
  <c r="J424" i="3"/>
  <c r="B424" i="3"/>
  <c r="L359" i="3"/>
  <c r="J294" i="3"/>
  <c r="B294" i="3"/>
  <c r="P229" i="3"/>
  <c r="H229" i="3"/>
  <c r="L164" i="3"/>
  <c r="D164" i="3"/>
  <c r="N99" i="3"/>
  <c r="F99" i="3"/>
  <c r="P34" i="3"/>
  <c r="H34" i="3"/>
  <c r="N424" i="3"/>
  <c r="L229" i="3"/>
  <c r="H164" i="3"/>
  <c r="B99" i="3"/>
  <c r="L34" i="3"/>
  <c r="B32" i="3"/>
  <c r="L424" i="3"/>
  <c r="N359" i="3"/>
  <c r="L294" i="3"/>
  <c r="B229" i="3"/>
  <c r="N164" i="3"/>
  <c r="P99" i="3"/>
  <c r="B34" i="3"/>
  <c r="P424" i="3"/>
  <c r="H424" i="3"/>
  <c r="J359" i="3"/>
  <c r="B359" i="3"/>
  <c r="P294" i="3"/>
  <c r="H294" i="3"/>
  <c r="N229" i="3"/>
  <c r="F229" i="3"/>
  <c r="J164" i="3"/>
  <c r="B164" i="3"/>
  <c r="L99" i="3"/>
  <c r="D99" i="3"/>
  <c r="N34" i="3"/>
  <c r="F34" i="3"/>
  <c r="R276" i="3"/>
  <c r="T276" i="3" s="1"/>
  <c r="R281" i="3"/>
  <c r="T281" i="3" s="1"/>
  <c r="R269" i="3"/>
  <c r="R205" i="3"/>
  <c r="T205" i="3" s="1"/>
  <c r="R161" i="3"/>
  <c r="U94" i="3"/>
  <c r="U79" i="3"/>
  <c r="X237" i="3"/>
  <c r="B226" i="3" s="1"/>
  <c r="X146" i="3"/>
  <c r="B138" i="3" s="1"/>
  <c r="X213" i="3"/>
  <c r="B203" i="3" s="1"/>
  <c r="X170" i="3"/>
  <c r="B161" i="3" s="1"/>
  <c r="R84" i="3"/>
  <c r="T84" i="3" s="1"/>
  <c r="R83" i="3"/>
  <c r="T83" i="3" s="1"/>
  <c r="R90" i="3"/>
  <c r="T90" i="3" s="1"/>
  <c r="R78" i="3"/>
  <c r="T78" i="3" s="1"/>
  <c r="R93" i="3"/>
  <c r="T93" i="3" s="1"/>
  <c r="U421" i="3"/>
  <c r="S419" i="3"/>
  <c r="U419" i="3" s="1"/>
  <c r="K292" i="3"/>
  <c r="S348" i="3"/>
  <c r="U348" i="3" s="1"/>
  <c r="S342" i="3"/>
  <c r="U342" i="3" s="1"/>
  <c r="S334" i="3"/>
  <c r="U334" i="3" s="1"/>
  <c r="S280" i="3"/>
  <c r="U280" i="3" s="1"/>
  <c r="S279" i="3"/>
  <c r="U279" i="3" s="1"/>
  <c r="S274" i="3"/>
  <c r="S271" i="3"/>
  <c r="U271" i="3" s="1"/>
  <c r="S268" i="3"/>
  <c r="U268" i="3" s="1"/>
  <c r="S84" i="3"/>
  <c r="U84" i="3" s="1"/>
  <c r="S82" i="3"/>
  <c r="U82" i="3" s="1"/>
  <c r="G227" i="3"/>
  <c r="R421" i="3"/>
  <c r="T421" i="3" s="1"/>
  <c r="S31" i="3"/>
  <c r="U31" i="3" s="1"/>
  <c r="S30" i="3"/>
  <c r="U30" i="3" s="1"/>
  <c r="S29" i="3"/>
  <c r="U29" i="3" s="1"/>
  <c r="S28" i="3"/>
  <c r="U28" i="3" s="1"/>
  <c r="S27" i="3"/>
  <c r="S26" i="3"/>
  <c r="U26" i="3" s="1"/>
  <c r="S25" i="3"/>
  <c r="S24" i="3"/>
  <c r="U24" i="3" s="1"/>
  <c r="S23" i="3"/>
  <c r="U23" i="3" s="1"/>
  <c r="S22" i="3"/>
  <c r="U22" i="3" s="1"/>
  <c r="S21" i="3"/>
  <c r="U21" i="3" s="1"/>
  <c r="S20" i="3"/>
  <c r="U20" i="3" s="1"/>
  <c r="S19" i="3"/>
  <c r="S18" i="3"/>
  <c r="U18" i="3" s="1"/>
  <c r="S17" i="3"/>
  <c r="U17" i="3" s="1"/>
  <c r="S16" i="3"/>
  <c r="U16" i="3" s="1"/>
  <c r="S15" i="3"/>
  <c r="S14" i="3"/>
  <c r="S13" i="3"/>
  <c r="U13" i="3" s="1"/>
  <c r="S12" i="3"/>
  <c r="U12" i="3" s="1"/>
  <c r="S11" i="3"/>
  <c r="S10" i="3"/>
  <c r="U10" i="3" s="1"/>
  <c r="S9" i="3"/>
  <c r="U9" i="3" s="1"/>
  <c r="S96" i="3"/>
  <c r="U96" i="3" s="1"/>
  <c r="S95" i="3"/>
  <c r="U95" i="3" s="1"/>
  <c r="S93" i="3"/>
  <c r="U93" i="3" s="1"/>
  <c r="S92" i="3"/>
  <c r="U92" i="3" s="1"/>
  <c r="S91" i="3"/>
  <c r="U91" i="3" s="1"/>
  <c r="S90" i="3"/>
  <c r="U90" i="3" s="1"/>
  <c r="S89" i="3"/>
  <c r="U89" i="3" s="1"/>
  <c r="S88" i="3"/>
  <c r="U88" i="3" s="1"/>
  <c r="S87" i="3"/>
  <c r="U87" i="3" s="1"/>
  <c r="S86" i="3"/>
  <c r="U86" i="3" s="1"/>
  <c r="S85" i="3"/>
  <c r="U85" i="3" s="1"/>
  <c r="S83" i="3"/>
  <c r="U83" i="3" s="1"/>
  <c r="S81" i="3"/>
  <c r="U81" i="3" s="1"/>
  <c r="S80" i="3"/>
  <c r="U80" i="3" s="1"/>
  <c r="S78" i="3"/>
  <c r="U78" i="3" s="1"/>
  <c r="S77" i="3"/>
  <c r="U77" i="3" s="1"/>
  <c r="S76" i="3"/>
  <c r="U76" i="3" s="1"/>
  <c r="S75" i="3"/>
  <c r="U75" i="3" s="1"/>
  <c r="S74" i="3"/>
  <c r="U74" i="3" s="1"/>
  <c r="O162" i="3"/>
  <c r="O165" i="3" s="1"/>
  <c r="G162" i="3"/>
  <c r="O227" i="3"/>
  <c r="G422" i="3"/>
  <c r="R419" i="3"/>
  <c r="T419" i="3" s="1"/>
  <c r="R285" i="3"/>
  <c r="T285" i="3" s="1"/>
  <c r="R207" i="3"/>
  <c r="R204" i="3"/>
  <c r="T204" i="3" s="1"/>
  <c r="R160" i="3"/>
  <c r="T160" i="3" s="1"/>
  <c r="R157" i="3"/>
  <c r="T157" i="3" s="1"/>
  <c r="R30" i="3"/>
  <c r="T30" i="3" s="1"/>
  <c r="R11" i="3"/>
  <c r="T11" i="3" s="1"/>
  <c r="U420" i="3"/>
  <c r="R420" i="3"/>
  <c r="T420" i="3" s="1"/>
  <c r="R278" i="3"/>
  <c r="S73" i="3"/>
  <c r="U73" i="3" s="1"/>
  <c r="S161" i="3"/>
  <c r="U161" i="3" s="1"/>
  <c r="S160" i="3"/>
  <c r="S159" i="3"/>
  <c r="U159" i="3" s="1"/>
  <c r="S158" i="3"/>
  <c r="U158" i="3" s="1"/>
  <c r="S157" i="3"/>
  <c r="U157" i="3" s="1"/>
  <c r="S156" i="3"/>
  <c r="U156" i="3" s="1"/>
  <c r="S155" i="3"/>
  <c r="U155" i="3" s="1"/>
  <c r="S154" i="3"/>
  <c r="U154" i="3" s="1"/>
  <c r="S153" i="3"/>
  <c r="U153" i="3" s="1"/>
  <c r="S152" i="3"/>
  <c r="U152" i="3" s="1"/>
  <c r="S151" i="3"/>
  <c r="U151" i="3" s="1"/>
  <c r="S150" i="3"/>
  <c r="U150" i="3" s="1"/>
  <c r="S149" i="3"/>
  <c r="U149" i="3" s="1"/>
  <c r="S148" i="3"/>
  <c r="U148" i="3" s="1"/>
  <c r="S147" i="3"/>
  <c r="U147" i="3" s="1"/>
  <c r="S146" i="3"/>
  <c r="U146" i="3" s="1"/>
  <c r="S145" i="3"/>
  <c r="S144" i="3"/>
  <c r="S143" i="3"/>
  <c r="U143" i="3" s="1"/>
  <c r="S142" i="3"/>
  <c r="U142" i="3" s="1"/>
  <c r="S141" i="3"/>
  <c r="U141" i="3" s="1"/>
  <c r="S140" i="3"/>
  <c r="U140" i="3" s="1"/>
  <c r="S139" i="3"/>
  <c r="U139" i="3" s="1"/>
  <c r="S226" i="3"/>
  <c r="U226" i="3" s="1"/>
  <c r="S225" i="3"/>
  <c r="U225" i="3" s="1"/>
  <c r="S224" i="3"/>
  <c r="U224" i="3" s="1"/>
  <c r="S223" i="3"/>
  <c r="S222" i="3"/>
  <c r="U222" i="3" s="1"/>
  <c r="S221" i="3"/>
  <c r="U221" i="3" s="1"/>
  <c r="S220" i="3"/>
  <c r="U220" i="3" s="1"/>
  <c r="S219" i="3"/>
  <c r="S218" i="3"/>
  <c r="U218" i="3" s="1"/>
  <c r="S217" i="3"/>
  <c r="S216" i="3"/>
  <c r="U216" i="3" s="1"/>
  <c r="S215" i="3"/>
  <c r="S214" i="3"/>
  <c r="U214" i="3" s="1"/>
  <c r="S213" i="3"/>
  <c r="S212" i="3"/>
  <c r="U212" i="3" s="1"/>
  <c r="S211" i="3"/>
  <c r="S210" i="3"/>
  <c r="U210" i="3" s="1"/>
  <c r="S209" i="3"/>
  <c r="S208" i="3"/>
  <c r="U208" i="3" s="1"/>
  <c r="S207" i="3"/>
  <c r="U207" i="3" s="1"/>
  <c r="S206" i="3"/>
  <c r="U206" i="3" s="1"/>
  <c r="S205" i="3"/>
  <c r="U205" i="3" s="1"/>
  <c r="S204" i="3"/>
  <c r="U204" i="3" s="1"/>
  <c r="S290" i="3"/>
  <c r="U290" i="3" s="1"/>
  <c r="S289" i="3"/>
  <c r="U289" i="3" s="1"/>
  <c r="S288" i="3"/>
  <c r="U288" i="3" s="1"/>
  <c r="S287" i="3"/>
  <c r="U287" i="3" s="1"/>
  <c r="S285" i="3"/>
  <c r="U285" i="3" s="1"/>
  <c r="S284" i="3"/>
  <c r="U284" i="3" s="1"/>
  <c r="S283" i="3"/>
  <c r="U283" i="3" s="1"/>
  <c r="S282" i="3"/>
  <c r="U282" i="3" s="1"/>
  <c r="S281" i="3"/>
  <c r="U281" i="3" s="1"/>
  <c r="S278" i="3"/>
  <c r="U278" i="3" s="1"/>
  <c r="S277" i="3"/>
  <c r="U277" i="3" s="1"/>
  <c r="S276" i="3"/>
  <c r="U276" i="3" s="1"/>
  <c r="S275" i="3"/>
  <c r="U275" i="3" s="1"/>
  <c r="S273" i="3"/>
  <c r="S272" i="3"/>
  <c r="U272" i="3" s="1"/>
  <c r="S270" i="3"/>
  <c r="U270" i="3" s="1"/>
  <c r="S269" i="3"/>
  <c r="U269" i="3" s="1"/>
  <c r="R291" i="3"/>
  <c r="T291" i="3" s="1"/>
  <c r="R288" i="3"/>
  <c r="T288" i="3" s="1"/>
  <c r="R213" i="3"/>
  <c r="T213" i="3" s="1"/>
  <c r="R210" i="3"/>
  <c r="T210" i="3" s="1"/>
  <c r="R145" i="3"/>
  <c r="T145" i="3" s="1"/>
  <c r="S8" i="3"/>
  <c r="U8" i="3" s="1"/>
  <c r="S138" i="3"/>
  <c r="U138" i="3" s="1"/>
  <c r="S203" i="3"/>
  <c r="U203" i="3" s="1"/>
  <c r="S398" i="3"/>
  <c r="U398" i="3" s="1"/>
  <c r="R226" i="3"/>
  <c r="R223" i="3"/>
  <c r="T223" i="3" s="1"/>
  <c r="R154" i="3"/>
  <c r="T154" i="3" s="1"/>
  <c r="R139" i="3"/>
  <c r="R82" i="3"/>
  <c r="T82" i="3" s="1"/>
  <c r="R333" i="3"/>
  <c r="T333" i="3" s="1"/>
  <c r="R289" i="3"/>
  <c r="T289" i="3" s="1"/>
  <c r="R286" i="3"/>
  <c r="T286" i="3" s="1"/>
  <c r="R282" i="3"/>
  <c r="T282" i="3" s="1"/>
  <c r="R275" i="3"/>
  <c r="T275" i="3" s="1"/>
  <c r="R272" i="3"/>
  <c r="T272" i="3" s="1"/>
  <c r="R270" i="3"/>
  <c r="T270" i="3" s="1"/>
  <c r="R221" i="3"/>
  <c r="T221" i="3" s="1"/>
  <c r="R219" i="3"/>
  <c r="R217" i="3"/>
  <c r="T217" i="3" s="1"/>
  <c r="R214" i="3"/>
  <c r="R211" i="3"/>
  <c r="T211" i="3" s="1"/>
  <c r="R208" i="3"/>
  <c r="R155" i="3"/>
  <c r="T155" i="3" s="1"/>
  <c r="R151" i="3"/>
  <c r="T151" i="3" s="1"/>
  <c r="R148" i="3"/>
  <c r="T148" i="3" s="1"/>
  <c r="R146" i="3"/>
  <c r="T146" i="3" s="1"/>
  <c r="R138" i="3"/>
  <c r="R89" i="3"/>
  <c r="T89" i="3" s="1"/>
  <c r="R22" i="3"/>
  <c r="T22" i="3" s="1"/>
  <c r="R283" i="3"/>
  <c r="R279" i="3"/>
  <c r="T279" i="3" s="1"/>
  <c r="R273" i="3"/>
  <c r="T273" i="3" s="1"/>
  <c r="R268" i="3"/>
  <c r="T268" i="3" s="1"/>
  <c r="R224" i="3"/>
  <c r="R215" i="3"/>
  <c r="T215" i="3" s="1"/>
  <c r="R212" i="3"/>
  <c r="T212" i="3" s="1"/>
  <c r="R158" i="3"/>
  <c r="T158" i="3" s="1"/>
  <c r="R156" i="3"/>
  <c r="T156" i="3" s="1"/>
  <c r="R152" i="3"/>
  <c r="T152" i="3" s="1"/>
  <c r="R149" i="3"/>
  <c r="T149" i="3" s="1"/>
  <c r="R144" i="3"/>
  <c r="R142" i="3"/>
  <c r="T142" i="3" s="1"/>
  <c r="R96" i="3"/>
  <c r="T96" i="3" s="1"/>
  <c r="R87" i="3"/>
  <c r="R85" i="3"/>
  <c r="T85" i="3" s="1"/>
  <c r="R79" i="3"/>
  <c r="R75" i="3"/>
  <c r="T75" i="3" s="1"/>
  <c r="R24" i="3"/>
  <c r="T24" i="3" s="1"/>
  <c r="R290" i="3"/>
  <c r="T290" i="3" s="1"/>
  <c r="R287" i="3"/>
  <c r="R284" i="3"/>
  <c r="T284" i="3" s="1"/>
  <c r="R280" i="3"/>
  <c r="T280" i="3" s="1"/>
  <c r="R277" i="3"/>
  <c r="T277" i="3" s="1"/>
  <c r="R274" i="3"/>
  <c r="R271" i="3"/>
  <c r="T271" i="3" s="1"/>
  <c r="R225" i="3"/>
  <c r="T225" i="3" s="1"/>
  <c r="R222" i="3"/>
  <c r="T222" i="3" s="1"/>
  <c r="R220" i="3"/>
  <c r="R218" i="3"/>
  <c r="T218" i="3" s="1"/>
  <c r="R216" i="3"/>
  <c r="T216" i="3" s="1"/>
  <c r="R209" i="3"/>
  <c r="R206" i="3"/>
  <c r="R203" i="3"/>
  <c r="R159" i="3"/>
  <c r="T159" i="3" s="1"/>
  <c r="R153" i="3"/>
  <c r="T153" i="3" s="1"/>
  <c r="R150" i="3"/>
  <c r="T150" i="3" s="1"/>
  <c r="R143" i="3"/>
  <c r="T143" i="3" s="1"/>
  <c r="R140" i="3"/>
  <c r="T140" i="3" s="1"/>
  <c r="R94" i="3"/>
  <c r="T94" i="3" s="1"/>
  <c r="R92" i="3"/>
  <c r="T92" i="3" s="1"/>
  <c r="R86" i="3"/>
  <c r="T86" i="3" s="1"/>
  <c r="R80" i="3"/>
  <c r="T80" i="3" s="1"/>
  <c r="R14" i="3"/>
  <c r="R76" i="3"/>
  <c r="T76" i="3" s="1"/>
  <c r="R31" i="3"/>
  <c r="T31" i="3" s="1"/>
  <c r="R28" i="3"/>
  <c r="T28" i="3" s="1"/>
  <c r="R26" i="3"/>
  <c r="R19" i="3"/>
  <c r="T19" i="3" s="1"/>
  <c r="R16" i="3"/>
  <c r="T16" i="3" s="1"/>
  <c r="R8" i="3"/>
  <c r="T8" i="3" s="1"/>
  <c r="R147" i="3"/>
  <c r="T147" i="3" s="1"/>
  <c r="R141" i="3"/>
  <c r="T141" i="3" s="1"/>
  <c r="R95" i="3"/>
  <c r="T95" i="3" s="1"/>
  <c r="R91" i="3"/>
  <c r="T91" i="3" s="1"/>
  <c r="R88" i="3"/>
  <c r="T88" i="3" s="1"/>
  <c r="R81" i="3"/>
  <c r="T81" i="3" s="1"/>
  <c r="R77" i="3"/>
  <c r="T77" i="3" s="1"/>
  <c r="R73" i="3"/>
  <c r="T73" i="3" s="1"/>
  <c r="R29" i="3"/>
  <c r="T29" i="3" s="1"/>
  <c r="R23" i="3"/>
  <c r="T23" i="3" s="1"/>
  <c r="R20" i="3"/>
  <c r="T20" i="3" s="1"/>
  <c r="R17" i="3"/>
  <c r="T17" i="3" s="1"/>
  <c r="R12" i="3"/>
  <c r="T12" i="3" s="1"/>
  <c r="R10" i="3"/>
  <c r="R74" i="3"/>
  <c r="T74" i="3" s="1"/>
  <c r="R27" i="3"/>
  <c r="R25" i="3"/>
  <c r="T25" i="3" s="1"/>
  <c r="R21" i="3"/>
  <c r="R18" i="3"/>
  <c r="T18" i="3" s="1"/>
  <c r="R15" i="3"/>
  <c r="T15" i="3" s="1"/>
  <c r="R13" i="3"/>
  <c r="T13" i="3" s="1"/>
  <c r="R9" i="3"/>
  <c r="O422" i="3"/>
  <c r="R413" i="3"/>
  <c r="T413" i="3" s="1"/>
  <c r="R410" i="3"/>
  <c r="T410" i="3" s="1"/>
  <c r="R403" i="3"/>
  <c r="T403" i="3" s="1"/>
  <c r="R400" i="3"/>
  <c r="R355" i="3"/>
  <c r="T355" i="3" s="1"/>
  <c r="R351" i="3"/>
  <c r="T351" i="3" s="1"/>
  <c r="R347" i="3"/>
  <c r="T347" i="3" s="1"/>
  <c r="R344" i="3"/>
  <c r="R338" i="3"/>
  <c r="T338" i="3" s="1"/>
  <c r="R335" i="3"/>
  <c r="T335" i="3" s="1"/>
  <c r="R417" i="3"/>
  <c r="T417" i="3" s="1"/>
  <c r="R414" i="3"/>
  <c r="T414" i="3" s="1"/>
  <c r="R407" i="3"/>
  <c r="T407" i="3" s="1"/>
  <c r="R404" i="3"/>
  <c r="R401" i="3"/>
  <c r="T401" i="3" s="1"/>
  <c r="R398" i="3"/>
  <c r="R352" i="3"/>
  <c r="T352" i="3" s="1"/>
  <c r="R348" i="3"/>
  <c r="T348" i="3" s="1"/>
  <c r="R341" i="3"/>
  <c r="T341" i="3" s="1"/>
  <c r="R339" i="3"/>
  <c r="R336" i="3"/>
  <c r="T336" i="3" s="1"/>
  <c r="S418" i="3"/>
  <c r="U418" i="3" s="1"/>
  <c r="S417" i="3"/>
  <c r="U417" i="3" s="1"/>
  <c r="S416" i="3"/>
  <c r="U416" i="3" s="1"/>
  <c r="S415" i="3"/>
  <c r="U415" i="3" s="1"/>
  <c r="S414" i="3"/>
  <c r="U414" i="3" s="1"/>
  <c r="S413" i="3"/>
  <c r="U413" i="3" s="1"/>
  <c r="S412" i="3"/>
  <c r="U412" i="3" s="1"/>
  <c r="S411" i="3"/>
  <c r="U411" i="3" s="1"/>
  <c r="S410" i="3"/>
  <c r="U410" i="3" s="1"/>
  <c r="S409" i="3"/>
  <c r="U409" i="3" s="1"/>
  <c r="S408" i="3"/>
  <c r="U408" i="3" s="1"/>
  <c r="S407" i="3"/>
  <c r="U407" i="3" s="1"/>
  <c r="S406" i="3"/>
  <c r="U406" i="3" s="1"/>
  <c r="S405" i="3"/>
  <c r="U405" i="3" s="1"/>
  <c r="S404" i="3"/>
  <c r="S403" i="3"/>
  <c r="U403" i="3" s="1"/>
  <c r="S402" i="3"/>
  <c r="U402" i="3" s="1"/>
  <c r="S401" i="3"/>
  <c r="U401" i="3" s="1"/>
  <c r="S400" i="3"/>
  <c r="U400" i="3" s="1"/>
  <c r="S399" i="3"/>
  <c r="U399" i="3" s="1"/>
  <c r="S356" i="3"/>
  <c r="U356" i="3" s="1"/>
  <c r="S355" i="3"/>
  <c r="U355" i="3" s="1"/>
  <c r="S354" i="3"/>
  <c r="U354" i="3" s="1"/>
  <c r="S353" i="3"/>
  <c r="U353" i="3" s="1"/>
  <c r="S352" i="3"/>
  <c r="U352" i="3" s="1"/>
  <c r="S351" i="3"/>
  <c r="U351" i="3" s="1"/>
  <c r="S350" i="3"/>
  <c r="U350" i="3" s="1"/>
  <c r="S349" i="3"/>
  <c r="U349" i="3" s="1"/>
  <c r="S347" i="3"/>
  <c r="U347" i="3" s="1"/>
  <c r="S346" i="3"/>
  <c r="U346" i="3" s="1"/>
  <c r="S345" i="3"/>
  <c r="U345" i="3" s="1"/>
  <c r="S344" i="3"/>
  <c r="U344" i="3" s="1"/>
  <c r="S343" i="3"/>
  <c r="U343" i="3" s="1"/>
  <c r="S341" i="3"/>
  <c r="U341" i="3" s="1"/>
  <c r="S340" i="3"/>
  <c r="S339" i="3"/>
  <c r="S338" i="3"/>
  <c r="U338" i="3" s="1"/>
  <c r="S337" i="3"/>
  <c r="U337" i="3" s="1"/>
  <c r="S336" i="3"/>
  <c r="U336" i="3" s="1"/>
  <c r="S335" i="3"/>
  <c r="U335" i="3" s="1"/>
  <c r="R415" i="3"/>
  <c r="T415" i="3" s="1"/>
  <c r="R411" i="3"/>
  <c r="T411" i="3" s="1"/>
  <c r="R408" i="3"/>
  <c r="T408" i="3" s="1"/>
  <c r="R405" i="3"/>
  <c r="T405" i="3" s="1"/>
  <c r="R402" i="3"/>
  <c r="T402" i="3" s="1"/>
  <c r="R356" i="3"/>
  <c r="T356" i="3" s="1"/>
  <c r="R353" i="3"/>
  <c r="T353" i="3" s="1"/>
  <c r="R349" i="3"/>
  <c r="T349" i="3" s="1"/>
  <c r="R345" i="3"/>
  <c r="T345" i="3" s="1"/>
  <c r="R342" i="3"/>
  <c r="T342" i="3" s="1"/>
  <c r="R337" i="3"/>
  <c r="T337" i="3" s="1"/>
  <c r="R418" i="3"/>
  <c r="T418" i="3" s="1"/>
  <c r="R416" i="3"/>
  <c r="T416" i="3" s="1"/>
  <c r="R412" i="3"/>
  <c r="T412" i="3" s="1"/>
  <c r="R409" i="3"/>
  <c r="T409" i="3" s="1"/>
  <c r="R406" i="3"/>
  <c r="T406" i="3" s="1"/>
  <c r="R399" i="3"/>
  <c r="T399" i="3" s="1"/>
  <c r="R354" i="3"/>
  <c r="T354" i="3" s="1"/>
  <c r="R350" i="3"/>
  <c r="T350" i="3" s="1"/>
  <c r="R346" i="3"/>
  <c r="T346" i="3" s="1"/>
  <c r="R343" i="3"/>
  <c r="T343" i="3" s="1"/>
  <c r="R340" i="3"/>
  <c r="T340" i="3" s="1"/>
  <c r="R334" i="3"/>
  <c r="T334" i="3" s="1"/>
  <c r="M292" i="3"/>
  <c r="C463" i="3"/>
  <c r="K463" i="3"/>
  <c r="M162" i="3"/>
  <c r="E162" i="3"/>
  <c r="U160" i="3"/>
  <c r="M227" i="3"/>
  <c r="M230" i="3" s="1"/>
  <c r="E227" i="3"/>
  <c r="M422" i="3"/>
  <c r="M357" i="3"/>
  <c r="E482" i="3"/>
  <c r="M481" i="3"/>
  <c r="E481" i="3"/>
  <c r="E478" i="3"/>
  <c r="M477" i="3"/>
  <c r="E477" i="3"/>
  <c r="M476" i="3"/>
  <c r="E476" i="3"/>
  <c r="M475" i="3"/>
  <c r="E475" i="3"/>
  <c r="M474" i="3"/>
  <c r="E474" i="3"/>
  <c r="M473" i="3"/>
  <c r="E473" i="3"/>
  <c r="E465" i="3"/>
  <c r="E464" i="3"/>
  <c r="I463" i="3"/>
  <c r="Q486" i="3"/>
  <c r="I486" i="3"/>
  <c r="Q485" i="3"/>
  <c r="I484" i="3"/>
  <c r="E357" i="3"/>
  <c r="E292" i="3"/>
  <c r="J486" i="3"/>
  <c r="P485" i="3"/>
  <c r="H485" i="3"/>
  <c r="L484" i="3"/>
  <c r="D484" i="3"/>
  <c r="J483" i="3"/>
  <c r="B483" i="3"/>
  <c r="J481" i="3"/>
  <c r="B481" i="3"/>
  <c r="P479" i="3"/>
  <c r="H479" i="3"/>
  <c r="L475" i="3"/>
  <c r="D475" i="3"/>
  <c r="J471" i="3"/>
  <c r="B471" i="3"/>
  <c r="P469" i="3"/>
  <c r="H469" i="3"/>
  <c r="P466" i="3"/>
  <c r="H466" i="3"/>
  <c r="L465" i="3"/>
  <c r="D465" i="3"/>
  <c r="Q357" i="3"/>
  <c r="I485" i="3"/>
  <c r="Q484" i="3"/>
  <c r="K483" i="3"/>
  <c r="C483" i="3"/>
  <c r="K482" i="3"/>
  <c r="C482" i="3"/>
  <c r="K478" i="3"/>
  <c r="G486" i="3"/>
  <c r="Q483" i="3"/>
  <c r="I481" i="3"/>
  <c r="I480" i="3"/>
  <c r="Q479" i="3"/>
  <c r="I479" i="3"/>
  <c r="Q478" i="3"/>
  <c r="Q477" i="3"/>
  <c r="I477" i="3"/>
  <c r="Q476" i="3"/>
  <c r="I476" i="3"/>
  <c r="Q475" i="3"/>
  <c r="I475" i="3"/>
  <c r="Q474" i="3"/>
  <c r="I474" i="3"/>
  <c r="Q473" i="3"/>
  <c r="I473" i="3"/>
  <c r="Q472" i="3"/>
  <c r="I472" i="3"/>
  <c r="Q471" i="3"/>
  <c r="I471" i="3"/>
  <c r="Q470" i="3"/>
  <c r="I470" i="3"/>
  <c r="Q469" i="3"/>
  <c r="I469" i="3"/>
  <c r="Q468" i="3"/>
  <c r="I468" i="3"/>
  <c r="Q467" i="3"/>
  <c r="I467" i="3"/>
  <c r="Q466" i="3"/>
  <c r="I466" i="3"/>
  <c r="Q465" i="3"/>
  <c r="I465" i="3"/>
  <c r="Q464" i="3"/>
  <c r="I464" i="3"/>
  <c r="K422" i="3"/>
  <c r="H227" i="3"/>
  <c r="O486" i="3"/>
  <c r="O485" i="3"/>
  <c r="Q480" i="3"/>
  <c r="U291" i="3"/>
  <c r="O463" i="3"/>
  <c r="G463" i="3"/>
  <c r="E485" i="3"/>
  <c r="N292" i="3"/>
  <c r="D227" i="3"/>
  <c r="N162" i="3"/>
  <c r="H162" i="3"/>
  <c r="K227" i="3"/>
  <c r="P357" i="3"/>
  <c r="N482" i="3"/>
  <c r="H477" i="3"/>
  <c r="N470" i="3"/>
  <c r="G485" i="3"/>
  <c r="O484" i="3"/>
  <c r="Q528" i="3"/>
  <c r="Q463" i="3"/>
  <c r="F97" i="3"/>
  <c r="F482" i="3"/>
  <c r="F480" i="3"/>
  <c r="N476" i="3"/>
  <c r="F473" i="3"/>
  <c r="D472" i="3"/>
  <c r="F468" i="3"/>
  <c r="M463" i="3"/>
  <c r="M486" i="3"/>
  <c r="E486" i="3"/>
  <c r="G483" i="3"/>
  <c r="O547" i="3"/>
  <c r="O482" i="3"/>
  <c r="G547" i="3"/>
  <c r="G482" i="3"/>
  <c r="O481" i="3"/>
  <c r="G478" i="3"/>
  <c r="K546" i="3"/>
  <c r="K481" i="3"/>
  <c r="N480" i="3"/>
  <c r="P477" i="3"/>
  <c r="F476" i="3"/>
  <c r="N473" i="3"/>
  <c r="L472" i="3"/>
  <c r="F470" i="3"/>
  <c r="N468" i="3"/>
  <c r="J463" i="3"/>
  <c r="E528" i="3"/>
  <c r="E463" i="3"/>
  <c r="K551" i="3"/>
  <c r="K486" i="3"/>
  <c r="C551" i="3"/>
  <c r="C486" i="3"/>
  <c r="K550" i="3"/>
  <c r="K485" i="3"/>
  <c r="C550" i="3"/>
  <c r="C485" i="3"/>
  <c r="K549" i="3"/>
  <c r="K484" i="3"/>
  <c r="E549" i="3"/>
  <c r="E484" i="3"/>
  <c r="M548" i="3"/>
  <c r="M483" i="3"/>
  <c r="M545" i="3"/>
  <c r="M480" i="3"/>
  <c r="E545" i="3"/>
  <c r="E480" i="3"/>
  <c r="M544" i="3"/>
  <c r="M479" i="3"/>
  <c r="E544" i="3"/>
  <c r="E479" i="3"/>
  <c r="M543" i="3"/>
  <c r="M478" i="3"/>
  <c r="M485" i="3"/>
  <c r="M549" i="3"/>
  <c r="M484" i="3"/>
  <c r="G484" i="3"/>
  <c r="O483" i="3"/>
  <c r="I483" i="3"/>
  <c r="Q482" i="3"/>
  <c r="I482" i="3"/>
  <c r="Q481" i="3"/>
  <c r="C546" i="3"/>
  <c r="C481" i="3"/>
  <c r="K545" i="3"/>
  <c r="K480" i="3"/>
  <c r="C545" i="3"/>
  <c r="C480" i="3"/>
  <c r="K479" i="3"/>
  <c r="C479" i="3"/>
  <c r="O477" i="3"/>
  <c r="G477" i="3"/>
  <c r="O476" i="3"/>
  <c r="G476" i="3"/>
  <c r="O475" i="3"/>
  <c r="G475" i="3"/>
  <c r="O474" i="3"/>
  <c r="G474" i="3"/>
  <c r="O473" i="3"/>
  <c r="G473" i="3"/>
  <c r="O472" i="3"/>
  <c r="G472" i="3"/>
  <c r="O471" i="3"/>
  <c r="G471" i="3"/>
  <c r="O470" i="3"/>
  <c r="G470" i="3"/>
  <c r="O469" i="3"/>
  <c r="G469" i="3"/>
  <c r="O468" i="3"/>
  <c r="G468" i="3"/>
  <c r="O467" i="3"/>
  <c r="G467" i="3"/>
  <c r="O466" i="3"/>
  <c r="G466" i="3"/>
  <c r="O465" i="3"/>
  <c r="G530" i="3"/>
  <c r="G465" i="3"/>
  <c r="O464" i="3"/>
  <c r="G464" i="3"/>
  <c r="K162" i="3"/>
  <c r="C227" i="3"/>
  <c r="Q227" i="3"/>
  <c r="I227" i="3"/>
  <c r="C422" i="3"/>
  <c r="E422" i="3"/>
  <c r="G357" i="3"/>
  <c r="H357" i="3"/>
  <c r="J292" i="3"/>
  <c r="M472" i="3"/>
  <c r="E472" i="3"/>
  <c r="M471" i="3"/>
  <c r="E471" i="3"/>
  <c r="M470" i="3"/>
  <c r="E470" i="3"/>
  <c r="M469" i="3"/>
  <c r="E469" i="3"/>
  <c r="M468" i="3"/>
  <c r="E468" i="3"/>
  <c r="M532" i="3"/>
  <c r="M467" i="3"/>
  <c r="E467" i="3"/>
  <c r="M531" i="3"/>
  <c r="M466" i="3"/>
  <c r="E531" i="3"/>
  <c r="E466" i="3"/>
  <c r="M530" i="3"/>
  <c r="M465" i="3"/>
  <c r="M529" i="3"/>
  <c r="M464" i="3"/>
  <c r="C549" i="3"/>
  <c r="C484" i="3"/>
  <c r="E548" i="3"/>
  <c r="E483" i="3"/>
  <c r="M547" i="3"/>
  <c r="M482" i="3"/>
  <c r="G481" i="3"/>
  <c r="O480" i="3"/>
  <c r="G480" i="3"/>
  <c r="O479" i="3"/>
  <c r="G479" i="3"/>
  <c r="O478" i="3"/>
  <c r="I478" i="3"/>
  <c r="C478" i="3"/>
  <c r="K477" i="3"/>
  <c r="C542" i="3"/>
  <c r="C477" i="3"/>
  <c r="K476" i="3"/>
  <c r="C476" i="3"/>
  <c r="K540" i="3"/>
  <c r="K475" i="3"/>
  <c r="C540" i="3"/>
  <c r="C475" i="3"/>
  <c r="K474" i="3"/>
  <c r="C474" i="3"/>
  <c r="K538" i="3"/>
  <c r="K473" i="3"/>
  <c r="C473" i="3"/>
  <c r="K472" i="3"/>
  <c r="C472" i="3"/>
  <c r="K536" i="3"/>
  <c r="K471" i="3"/>
  <c r="C471" i="3"/>
  <c r="K470" i="3"/>
  <c r="C470" i="3"/>
  <c r="K469" i="3"/>
  <c r="C469" i="3"/>
  <c r="K533" i="3"/>
  <c r="K468" i="3"/>
  <c r="C468" i="3"/>
  <c r="K467" i="3"/>
  <c r="C532" i="3"/>
  <c r="C467" i="3"/>
  <c r="K466" i="3"/>
  <c r="C531" i="3"/>
  <c r="C466" i="3"/>
  <c r="K465" i="3"/>
  <c r="C465" i="3"/>
  <c r="K464" i="3"/>
  <c r="C464" i="3"/>
  <c r="L478" i="3"/>
  <c r="B474" i="3"/>
  <c r="L467" i="3"/>
  <c r="F464" i="3"/>
  <c r="B357" i="3"/>
  <c r="L227" i="3"/>
  <c r="F227" i="3"/>
  <c r="D478" i="3"/>
  <c r="J474" i="3"/>
  <c r="D467" i="3"/>
  <c r="N464" i="3"/>
  <c r="D422" i="3"/>
  <c r="H97" i="3"/>
  <c r="P486" i="3"/>
  <c r="H486" i="3"/>
  <c r="N485" i="3"/>
  <c r="F485" i="3"/>
  <c r="J484" i="3"/>
  <c r="B484" i="3"/>
  <c r="P483" i="3"/>
  <c r="H483" i="3"/>
  <c r="L482" i="3"/>
  <c r="D482" i="3"/>
  <c r="P481" i="3"/>
  <c r="H481" i="3"/>
  <c r="L480" i="3"/>
  <c r="D480" i="3"/>
  <c r="N479" i="3"/>
  <c r="F479" i="3"/>
  <c r="J478" i="3"/>
  <c r="B478" i="3"/>
  <c r="N477" i="3"/>
  <c r="F477" i="3"/>
  <c r="L476" i="3"/>
  <c r="D476" i="3"/>
  <c r="J475" i="3"/>
  <c r="B475" i="3"/>
  <c r="P474" i="3"/>
  <c r="H474" i="3"/>
  <c r="L473" i="3"/>
  <c r="D473" i="3"/>
  <c r="J472" i="3"/>
  <c r="B472" i="3"/>
  <c r="P471" i="3"/>
  <c r="H471" i="3"/>
  <c r="L470" i="3"/>
  <c r="D470" i="3"/>
  <c r="N469" i="3"/>
  <c r="F469" i="3"/>
  <c r="L468" i="3"/>
  <c r="D468" i="3"/>
  <c r="J467" i="3"/>
  <c r="B467" i="3"/>
  <c r="N466" i="3"/>
  <c r="F466" i="3"/>
  <c r="J465" i="3"/>
  <c r="B465" i="3"/>
  <c r="L464" i="3"/>
  <c r="D464" i="3"/>
  <c r="P32" i="3"/>
  <c r="P463" i="3"/>
  <c r="H463" i="3"/>
  <c r="N486" i="3"/>
  <c r="F486" i="3"/>
  <c r="L485" i="3"/>
  <c r="D485" i="3"/>
  <c r="P484" i="3"/>
  <c r="H484" i="3"/>
  <c r="N483" i="3"/>
  <c r="F483" i="3"/>
  <c r="J482" i="3"/>
  <c r="B482" i="3"/>
  <c r="N481" i="3"/>
  <c r="F481" i="3"/>
  <c r="J480" i="3"/>
  <c r="B480" i="3"/>
  <c r="L479" i="3"/>
  <c r="D479" i="3"/>
  <c r="P478" i="3"/>
  <c r="H478" i="3"/>
  <c r="L477" i="3"/>
  <c r="D477" i="3"/>
  <c r="J476" i="3"/>
  <c r="B476" i="3"/>
  <c r="P475" i="3"/>
  <c r="H475" i="3"/>
  <c r="N474" i="3"/>
  <c r="F474" i="3"/>
  <c r="J473" i="3"/>
  <c r="B473" i="3"/>
  <c r="P472" i="3"/>
  <c r="H472" i="3"/>
  <c r="N471" i="3"/>
  <c r="F471" i="3"/>
  <c r="J470" i="3"/>
  <c r="B470" i="3"/>
  <c r="L469" i="3"/>
  <c r="D469" i="3"/>
  <c r="J468" i="3"/>
  <c r="B468" i="3"/>
  <c r="P467" i="3"/>
  <c r="H467" i="3"/>
  <c r="L466" i="3"/>
  <c r="D466" i="3"/>
  <c r="P465" i="3"/>
  <c r="H465" i="3"/>
  <c r="J464" i="3"/>
  <c r="B464" i="3"/>
  <c r="N463" i="3"/>
  <c r="F463" i="3"/>
  <c r="L486" i="3"/>
  <c r="D486" i="3"/>
  <c r="J485" i="3"/>
  <c r="B485" i="3"/>
  <c r="N484" i="3"/>
  <c r="F484" i="3"/>
  <c r="L483" i="3"/>
  <c r="D483" i="3"/>
  <c r="P482" i="3"/>
  <c r="H482" i="3"/>
  <c r="L481" i="3"/>
  <c r="D481" i="3"/>
  <c r="P480" i="3"/>
  <c r="H480" i="3"/>
  <c r="J479" i="3"/>
  <c r="B479" i="3"/>
  <c r="N478" i="3"/>
  <c r="F478" i="3"/>
  <c r="J477" i="3"/>
  <c r="B477" i="3"/>
  <c r="P476" i="3"/>
  <c r="H476" i="3"/>
  <c r="N475" i="3"/>
  <c r="F475" i="3"/>
  <c r="L474" i="3"/>
  <c r="D474" i="3"/>
  <c r="P473" i="3"/>
  <c r="H473" i="3"/>
  <c r="N472" i="3"/>
  <c r="F472" i="3"/>
  <c r="L471" i="3"/>
  <c r="D471" i="3"/>
  <c r="P470" i="3"/>
  <c r="H470" i="3"/>
  <c r="J469" i="3"/>
  <c r="B469" i="3"/>
  <c r="P468" i="3"/>
  <c r="H468" i="3"/>
  <c r="N467" i="3"/>
  <c r="F467" i="3"/>
  <c r="J466" i="3"/>
  <c r="B466" i="3"/>
  <c r="N465" i="3"/>
  <c r="F465" i="3"/>
  <c r="P464" i="3"/>
  <c r="H464" i="3"/>
  <c r="L463" i="3"/>
  <c r="D463" i="3"/>
  <c r="N32" i="3"/>
  <c r="L32" i="3"/>
  <c r="H32" i="3"/>
  <c r="Q422" i="3"/>
  <c r="G32" i="3"/>
  <c r="I551" i="3"/>
  <c r="Q549" i="3"/>
  <c r="I549" i="3"/>
  <c r="K541" i="3"/>
  <c r="C541" i="3"/>
  <c r="K537" i="3"/>
  <c r="O357" i="3"/>
  <c r="N97" i="3"/>
  <c r="I162" i="3"/>
  <c r="I292" i="3"/>
  <c r="Q292" i="3"/>
  <c r="I535" i="3"/>
  <c r="I533" i="3"/>
  <c r="I532" i="3"/>
  <c r="K534" i="3"/>
  <c r="I547" i="3"/>
  <c r="I546" i="3"/>
  <c r="O542" i="3"/>
  <c r="G542" i="3"/>
  <c r="O528" i="3"/>
  <c r="I528" i="3"/>
  <c r="O551" i="3"/>
  <c r="G551" i="3"/>
  <c r="O550" i="3"/>
  <c r="G550" i="3"/>
  <c r="O549" i="3"/>
  <c r="C548" i="3"/>
  <c r="O546" i="3"/>
  <c r="Q545" i="3"/>
  <c r="I544" i="3"/>
  <c r="O541" i="3"/>
  <c r="G541" i="3"/>
  <c r="O540" i="3"/>
  <c r="G540" i="3"/>
  <c r="O539" i="3"/>
  <c r="G538" i="3"/>
  <c r="O537" i="3"/>
  <c r="O536" i="3"/>
  <c r="O535" i="3"/>
  <c r="G535" i="3"/>
  <c r="O534" i="3"/>
  <c r="G534" i="3"/>
  <c r="O533" i="3"/>
  <c r="G533" i="3"/>
  <c r="I531" i="3"/>
  <c r="Q530" i="3"/>
  <c r="K529" i="3"/>
  <c r="M528" i="3"/>
  <c r="M551" i="3"/>
  <c r="M550" i="3"/>
  <c r="G549" i="3"/>
  <c r="O548" i="3"/>
  <c r="M546" i="3"/>
  <c r="G546" i="3"/>
  <c r="O545" i="3"/>
  <c r="G544" i="3"/>
  <c r="I543" i="3"/>
  <c r="K542" i="3"/>
  <c r="E535" i="3"/>
  <c r="M534" i="3"/>
  <c r="M533" i="3"/>
  <c r="E533" i="3"/>
  <c r="O531" i="3"/>
  <c r="G531" i="3"/>
  <c r="I530" i="3"/>
  <c r="Q529" i="3"/>
  <c r="I529" i="3"/>
  <c r="K357" i="3"/>
  <c r="E546" i="3"/>
  <c r="K539" i="3"/>
  <c r="K535" i="3"/>
  <c r="K544" i="3"/>
  <c r="I541" i="3"/>
  <c r="I537" i="3"/>
  <c r="I545" i="3"/>
  <c r="C530" i="3"/>
  <c r="G528" i="3"/>
  <c r="E538" i="3"/>
  <c r="E534" i="3"/>
  <c r="C528" i="3"/>
  <c r="K528" i="3"/>
  <c r="I550" i="3"/>
  <c r="K548" i="3"/>
  <c r="Q546" i="3"/>
  <c r="G545" i="3"/>
  <c r="O544" i="3"/>
  <c r="Q543" i="3"/>
  <c r="M542" i="3"/>
  <c r="E542" i="3"/>
  <c r="Q540" i="3"/>
  <c r="I540" i="3"/>
  <c r="Q539" i="3"/>
  <c r="C539" i="3"/>
  <c r="M537" i="3"/>
  <c r="G537" i="3"/>
  <c r="G536" i="3"/>
  <c r="Q534" i="3"/>
  <c r="I534" i="3"/>
  <c r="C534" i="3"/>
  <c r="E532" i="3"/>
  <c r="O530" i="3"/>
  <c r="C529" i="3"/>
  <c r="E551" i="3"/>
  <c r="Q548" i="3"/>
  <c r="K547" i="3"/>
  <c r="E547" i="3"/>
  <c r="O543" i="3"/>
  <c r="C543" i="3"/>
  <c r="M541" i="3"/>
  <c r="I539" i="3"/>
  <c r="Q538" i="3"/>
  <c r="I538" i="3"/>
  <c r="C538" i="3"/>
  <c r="E537" i="3"/>
  <c r="M536" i="3"/>
  <c r="E536" i="3"/>
  <c r="M535" i="3"/>
  <c r="Q533" i="3"/>
  <c r="C533" i="3"/>
  <c r="K532" i="3"/>
  <c r="I97" i="3"/>
  <c r="Q551" i="3"/>
  <c r="E550" i="3"/>
  <c r="I548" i="3"/>
  <c r="Q547" i="3"/>
  <c r="G543" i="3"/>
  <c r="Q542" i="3"/>
  <c r="I542" i="3"/>
  <c r="E541" i="3"/>
  <c r="M540" i="3"/>
  <c r="E540" i="3"/>
  <c r="M539" i="3"/>
  <c r="G539" i="3"/>
  <c r="O538" i="3"/>
  <c r="Q537" i="3"/>
  <c r="C537" i="3"/>
  <c r="C536" i="3"/>
  <c r="Q532" i="3"/>
  <c r="K531" i="3"/>
  <c r="E530" i="3"/>
  <c r="O529" i="3"/>
  <c r="G529" i="3"/>
  <c r="M97" i="3"/>
  <c r="Q550" i="3"/>
  <c r="G548" i="3"/>
  <c r="C547" i="3"/>
  <c r="Q544" i="3"/>
  <c r="C544" i="3"/>
  <c r="K543" i="3"/>
  <c r="E543" i="3"/>
  <c r="Q541" i="3"/>
  <c r="E539" i="3"/>
  <c r="M538" i="3"/>
  <c r="Q536" i="3"/>
  <c r="I536" i="3"/>
  <c r="Q535" i="3"/>
  <c r="C535" i="3"/>
  <c r="O532" i="3"/>
  <c r="G532" i="3"/>
  <c r="Q531" i="3"/>
  <c r="K530" i="3"/>
  <c r="E529" i="3"/>
  <c r="Q97" i="3"/>
  <c r="P422" i="3"/>
  <c r="F162" i="3"/>
  <c r="P162" i="3"/>
  <c r="J551" i="3"/>
  <c r="P550" i="3"/>
  <c r="H550" i="3"/>
  <c r="L549" i="3"/>
  <c r="D549" i="3"/>
  <c r="J548" i="3"/>
  <c r="B548" i="3"/>
  <c r="N547" i="3"/>
  <c r="F547" i="3"/>
  <c r="J546" i="3"/>
  <c r="B546" i="3"/>
  <c r="N545" i="3"/>
  <c r="F545" i="3"/>
  <c r="P544" i="3"/>
  <c r="H544" i="3"/>
  <c r="L543" i="3"/>
  <c r="D543" i="3"/>
  <c r="P542" i="3"/>
  <c r="H542" i="3"/>
  <c r="N541" i="3"/>
  <c r="F541" i="3"/>
  <c r="L540" i="3"/>
  <c r="D540" i="3"/>
  <c r="J539" i="3"/>
  <c r="B539" i="3"/>
  <c r="H538" i="3"/>
  <c r="N537" i="3"/>
  <c r="F537" i="3"/>
  <c r="L536" i="3"/>
  <c r="D536" i="3"/>
  <c r="P535" i="3"/>
  <c r="H535" i="3"/>
  <c r="J534" i="3"/>
  <c r="B534" i="3"/>
  <c r="P533" i="3"/>
  <c r="B533" i="3"/>
  <c r="P532" i="3"/>
  <c r="H532" i="3"/>
  <c r="L531" i="3"/>
  <c r="D531" i="3"/>
  <c r="P530" i="3"/>
  <c r="H530" i="3"/>
  <c r="J529" i="3"/>
  <c r="B529" i="3"/>
  <c r="N528" i="3"/>
  <c r="F528" i="3"/>
  <c r="P551" i="3"/>
  <c r="H551" i="3"/>
  <c r="N550" i="3"/>
  <c r="F550" i="3"/>
  <c r="J549" i="3"/>
  <c r="B549" i="3"/>
  <c r="P548" i="3"/>
  <c r="H548" i="3"/>
  <c r="L547" i="3"/>
  <c r="D547" i="3"/>
  <c r="P546" i="3"/>
  <c r="H546" i="3"/>
  <c r="L545" i="3"/>
  <c r="D545" i="3"/>
  <c r="N544" i="3"/>
  <c r="F544" i="3"/>
  <c r="J543" i="3"/>
  <c r="B543" i="3"/>
  <c r="N542" i="3"/>
  <c r="F542" i="3"/>
  <c r="L541" i="3"/>
  <c r="D541" i="3"/>
  <c r="J540" i="3"/>
  <c r="B540" i="3"/>
  <c r="P539" i="3"/>
  <c r="H539" i="3"/>
  <c r="N538" i="3"/>
  <c r="F538" i="3"/>
  <c r="L537" i="3"/>
  <c r="D537" i="3"/>
  <c r="J536" i="3"/>
  <c r="B536" i="3"/>
  <c r="N535" i="3"/>
  <c r="F535" i="3"/>
  <c r="P534" i="3"/>
  <c r="H534" i="3"/>
  <c r="N533" i="3"/>
  <c r="H533" i="3"/>
  <c r="N532" i="3"/>
  <c r="F532" i="3"/>
  <c r="J531" i="3"/>
  <c r="B531" i="3"/>
  <c r="N530" i="3"/>
  <c r="F530" i="3"/>
  <c r="P529" i="3"/>
  <c r="H529" i="3"/>
  <c r="L528" i="3"/>
  <c r="D528" i="3"/>
  <c r="N551" i="3"/>
  <c r="F551" i="3"/>
  <c r="L550" i="3"/>
  <c r="D550" i="3"/>
  <c r="P549" i="3"/>
  <c r="H549" i="3"/>
  <c r="N548" i="3"/>
  <c r="F548" i="3"/>
  <c r="J547" i="3"/>
  <c r="B547" i="3"/>
  <c r="N546" i="3"/>
  <c r="F546" i="3"/>
  <c r="J545" i="3"/>
  <c r="B545" i="3"/>
  <c r="L544" i="3"/>
  <c r="D544" i="3"/>
  <c r="P543" i="3"/>
  <c r="H543" i="3"/>
  <c r="L542" i="3"/>
  <c r="D542" i="3"/>
  <c r="J541" i="3"/>
  <c r="B541" i="3"/>
  <c r="P540" i="3"/>
  <c r="H540" i="3"/>
  <c r="N539" i="3"/>
  <c r="F539" i="3"/>
  <c r="L538" i="3"/>
  <c r="D538" i="3"/>
  <c r="J537" i="3"/>
  <c r="B537" i="3"/>
  <c r="P536" i="3"/>
  <c r="H536" i="3"/>
  <c r="L535" i="3"/>
  <c r="D535" i="3"/>
  <c r="N534" i="3"/>
  <c r="F534" i="3"/>
  <c r="L533" i="3"/>
  <c r="F533" i="3"/>
  <c r="L532" i="3"/>
  <c r="D532" i="3"/>
  <c r="P531" i="3"/>
  <c r="H531" i="3"/>
  <c r="L530" i="3"/>
  <c r="D530" i="3"/>
  <c r="N529" i="3"/>
  <c r="F529" i="3"/>
  <c r="J528" i="3"/>
  <c r="L551" i="3"/>
  <c r="D551" i="3"/>
  <c r="J550" i="3"/>
  <c r="B550" i="3"/>
  <c r="N549" i="3"/>
  <c r="F549" i="3"/>
  <c r="L548" i="3"/>
  <c r="D548" i="3"/>
  <c r="P547" i="3"/>
  <c r="H547" i="3"/>
  <c r="L546" i="3"/>
  <c r="D546" i="3"/>
  <c r="P545" i="3"/>
  <c r="H545" i="3"/>
  <c r="J544" i="3"/>
  <c r="B544" i="3"/>
  <c r="N543" i="3"/>
  <c r="F543" i="3"/>
  <c r="J542" i="3"/>
  <c r="B542" i="3"/>
  <c r="P541" i="3"/>
  <c r="H541" i="3"/>
  <c r="N540" i="3"/>
  <c r="F540" i="3"/>
  <c r="L539" i="3"/>
  <c r="P538" i="3"/>
  <c r="J538" i="3"/>
  <c r="B538" i="3"/>
  <c r="P537" i="3"/>
  <c r="H537" i="3"/>
  <c r="N536" i="3"/>
  <c r="F536" i="3"/>
  <c r="J535" i="3"/>
  <c r="B535" i="3"/>
  <c r="L534" i="3"/>
  <c r="D534" i="3"/>
  <c r="J533" i="3"/>
  <c r="D533" i="3"/>
  <c r="J532" i="3"/>
  <c r="B532" i="3"/>
  <c r="N531" i="3"/>
  <c r="F531" i="3"/>
  <c r="J530" i="3"/>
  <c r="B530" i="3"/>
  <c r="L529" i="3"/>
  <c r="D529" i="3"/>
  <c r="P528" i="3"/>
  <c r="H528" i="3"/>
  <c r="O32" i="3"/>
  <c r="K32" i="3"/>
  <c r="C32" i="3"/>
  <c r="E97" i="3"/>
  <c r="C97" i="3"/>
  <c r="Q162" i="3"/>
  <c r="O292" i="3"/>
  <c r="C292" i="3"/>
  <c r="F32" i="3"/>
  <c r="C357" i="3"/>
  <c r="K97" i="3"/>
  <c r="I422" i="3"/>
  <c r="I357" i="3"/>
  <c r="G292" i="3"/>
  <c r="C162" i="3"/>
  <c r="J97" i="3"/>
  <c r="U286" i="3"/>
  <c r="U333" i="3"/>
  <c r="L357" i="3"/>
  <c r="L162" i="3"/>
  <c r="B97" i="3"/>
  <c r="P292" i="3"/>
  <c r="J162" i="3"/>
  <c r="T269" i="3"/>
  <c r="J227" i="3"/>
  <c r="F292" i="3"/>
  <c r="D162" i="3"/>
  <c r="L97" i="3"/>
  <c r="D32" i="3"/>
  <c r="F422" i="3"/>
  <c r="F357" i="3"/>
  <c r="H292" i="3"/>
  <c r="L292" i="3"/>
  <c r="N227" i="3"/>
  <c r="P97" i="3"/>
  <c r="D97" i="3"/>
  <c r="N357" i="3"/>
  <c r="D292" i="3"/>
  <c r="P227" i="3"/>
  <c r="J422" i="3"/>
  <c r="J357" i="3"/>
  <c r="B292" i="3"/>
  <c r="J32" i="3"/>
  <c r="H422" i="3"/>
  <c r="B422" i="3"/>
  <c r="N422" i="3"/>
  <c r="L422" i="3"/>
  <c r="Y359" i="3"/>
  <c r="D344" i="3" s="1"/>
  <c r="D539" i="3" s="1"/>
  <c r="U14" i="3"/>
  <c r="G97" i="3"/>
  <c r="Q32" i="3"/>
  <c r="M32" i="3"/>
  <c r="I32" i="3"/>
  <c r="E32" i="3"/>
  <c r="O97" i="3"/>
  <c r="Q489" i="3" l="1"/>
  <c r="E489" i="3"/>
  <c r="I554" i="3"/>
  <c r="U274" i="3"/>
  <c r="U294" i="3" s="1"/>
  <c r="S294" i="3"/>
  <c r="Q554" i="3"/>
  <c r="G554" i="3"/>
  <c r="M489" i="3"/>
  <c r="G489" i="3"/>
  <c r="U99" i="3"/>
  <c r="O554" i="3"/>
  <c r="K554" i="3"/>
  <c r="C489" i="3"/>
  <c r="O489" i="3"/>
  <c r="S424" i="3"/>
  <c r="U144" i="3"/>
  <c r="S164" i="3"/>
  <c r="G425" i="3"/>
  <c r="S34" i="3"/>
  <c r="U339" i="3"/>
  <c r="S359" i="3"/>
  <c r="C554" i="3"/>
  <c r="E554" i="3"/>
  <c r="M554" i="3"/>
  <c r="K489" i="3"/>
  <c r="I489" i="3"/>
  <c r="S229" i="3"/>
  <c r="O230" i="3"/>
  <c r="S99" i="3"/>
  <c r="N554" i="3"/>
  <c r="D554" i="3"/>
  <c r="J554" i="3"/>
  <c r="T14" i="3"/>
  <c r="R34" i="3"/>
  <c r="T209" i="3"/>
  <c r="R229" i="3"/>
  <c r="D359" i="3"/>
  <c r="L554" i="3"/>
  <c r="B489" i="3"/>
  <c r="P489" i="3"/>
  <c r="J489" i="3"/>
  <c r="L489" i="3"/>
  <c r="F489" i="3"/>
  <c r="T404" i="3"/>
  <c r="T424" i="3" s="1"/>
  <c r="R424" i="3"/>
  <c r="P554" i="3"/>
  <c r="H489" i="3"/>
  <c r="T339" i="3"/>
  <c r="R359" i="3"/>
  <c r="T144" i="3"/>
  <c r="T164" i="3" s="1"/>
  <c r="R164" i="3"/>
  <c r="D489" i="3"/>
  <c r="F554" i="3"/>
  <c r="H554" i="3"/>
  <c r="B554" i="3"/>
  <c r="N489" i="3"/>
  <c r="R294" i="3"/>
  <c r="R99" i="3"/>
  <c r="M100" i="3"/>
  <c r="C100" i="3"/>
  <c r="E165" i="3"/>
  <c r="S531" i="3"/>
  <c r="U531" i="3" s="1"/>
  <c r="G230" i="3"/>
  <c r="E230" i="3"/>
  <c r="M295" i="3"/>
  <c r="M165" i="3"/>
  <c r="R465" i="3"/>
  <c r="T465" i="3" s="1"/>
  <c r="K100" i="3"/>
  <c r="U97" i="3"/>
  <c r="S475" i="3"/>
  <c r="U475" i="3" s="1"/>
  <c r="S479" i="3"/>
  <c r="U479" i="3" s="1"/>
  <c r="S483" i="3"/>
  <c r="U483" i="3" s="1"/>
  <c r="T161" i="3"/>
  <c r="B551" i="3"/>
  <c r="B227" i="3"/>
  <c r="B230" i="3" s="1"/>
  <c r="B463" i="3"/>
  <c r="B162" i="3"/>
  <c r="B165" i="3" s="1"/>
  <c r="T138" i="3"/>
  <c r="B528" i="3"/>
  <c r="B486" i="3"/>
  <c r="T203" i="3"/>
  <c r="T226" i="3"/>
  <c r="K295" i="3"/>
  <c r="S463" i="3"/>
  <c r="U463" i="3" s="1"/>
  <c r="S540" i="3"/>
  <c r="U540" i="3" s="1"/>
  <c r="G165" i="3"/>
  <c r="S471" i="3"/>
  <c r="U471" i="3" s="1"/>
  <c r="S480" i="3"/>
  <c r="U480" i="3" s="1"/>
  <c r="S545" i="3"/>
  <c r="U545" i="3" s="1"/>
  <c r="I100" i="3"/>
  <c r="O425" i="3"/>
  <c r="S97" i="3"/>
  <c r="I102" i="3" s="1"/>
  <c r="M360" i="3"/>
  <c r="U219" i="3"/>
  <c r="E425" i="3"/>
  <c r="S484" i="3"/>
  <c r="U484" i="3" s="1"/>
  <c r="E100" i="3"/>
  <c r="S529" i="3"/>
  <c r="U529" i="3" s="1"/>
  <c r="K165" i="3"/>
  <c r="R547" i="3"/>
  <c r="T547" i="3" s="1"/>
  <c r="R542" i="3"/>
  <c r="T542" i="3" s="1"/>
  <c r="R536" i="3"/>
  <c r="T536" i="3" s="1"/>
  <c r="R474" i="3"/>
  <c r="T474" i="3" s="1"/>
  <c r="T214" i="3"/>
  <c r="R162" i="3"/>
  <c r="S536" i="3"/>
  <c r="U536" i="3" s="1"/>
  <c r="U223" i="3"/>
  <c r="R478" i="3"/>
  <c r="T478" i="3" s="1"/>
  <c r="S472" i="3"/>
  <c r="U472" i="3" s="1"/>
  <c r="U211" i="3"/>
  <c r="S482" i="3"/>
  <c r="U482" i="3" s="1"/>
  <c r="U25" i="3"/>
  <c r="T27" i="3"/>
  <c r="F295" i="3"/>
  <c r="S532" i="3"/>
  <c r="U532" i="3" s="1"/>
  <c r="S548" i="3"/>
  <c r="U548" i="3" s="1"/>
  <c r="T87" i="3"/>
  <c r="T139" i="3"/>
  <c r="U215" i="3"/>
  <c r="M425" i="3"/>
  <c r="U404" i="3"/>
  <c r="U424" i="3" s="1"/>
  <c r="S547" i="3"/>
  <c r="U547" i="3" s="1"/>
  <c r="S537" i="3"/>
  <c r="U537" i="3" s="1"/>
  <c r="D230" i="3"/>
  <c r="S467" i="3"/>
  <c r="U467" i="3" s="1"/>
  <c r="S464" i="3"/>
  <c r="U464" i="3" s="1"/>
  <c r="R539" i="3"/>
  <c r="T539" i="3" s="1"/>
  <c r="R530" i="3"/>
  <c r="T530" i="3" s="1"/>
  <c r="R32" i="3"/>
  <c r="R541" i="3"/>
  <c r="T541" i="3" s="1"/>
  <c r="R227" i="3"/>
  <c r="R480" i="3"/>
  <c r="T480" i="3" s="1"/>
  <c r="R484" i="3"/>
  <c r="T484" i="3" s="1"/>
  <c r="R543" i="3"/>
  <c r="T543" i="3" s="1"/>
  <c r="R468" i="3"/>
  <c r="T468" i="3" s="1"/>
  <c r="S528" i="3"/>
  <c r="U528" i="3" s="1"/>
  <c r="S533" i="3"/>
  <c r="U533" i="3" s="1"/>
  <c r="S549" i="3"/>
  <c r="U549" i="3" s="1"/>
  <c r="S465" i="3"/>
  <c r="U465" i="3" s="1"/>
  <c r="S473" i="3"/>
  <c r="U473" i="3" s="1"/>
  <c r="S542" i="3"/>
  <c r="U542" i="3" s="1"/>
  <c r="S481" i="3"/>
  <c r="U481" i="3" s="1"/>
  <c r="R473" i="3"/>
  <c r="T473" i="3" s="1"/>
  <c r="S530" i="3"/>
  <c r="U530" i="3" s="1"/>
  <c r="S550" i="3"/>
  <c r="U550" i="3" s="1"/>
  <c r="S466" i="3"/>
  <c r="U466" i="3" s="1"/>
  <c r="S539" i="3"/>
  <c r="U539" i="3" s="1"/>
  <c r="S486" i="3"/>
  <c r="U486" i="3" s="1"/>
  <c r="U27" i="3"/>
  <c r="I425" i="3"/>
  <c r="U11" i="3"/>
  <c r="R529" i="3"/>
  <c r="T529" i="3" s="1"/>
  <c r="S543" i="3"/>
  <c r="U543" i="3" s="1"/>
  <c r="U213" i="3"/>
  <c r="H360" i="3"/>
  <c r="R469" i="3"/>
  <c r="R292" i="3"/>
  <c r="R477" i="3"/>
  <c r="T477" i="3" s="1"/>
  <c r="R422" i="3"/>
  <c r="R481" i="3"/>
  <c r="T481" i="3" s="1"/>
  <c r="R482" i="3"/>
  <c r="T482" i="3" s="1"/>
  <c r="R534" i="3"/>
  <c r="R544" i="3"/>
  <c r="T544" i="3" s="1"/>
  <c r="R467" i="3"/>
  <c r="T467" i="3" s="1"/>
  <c r="R551" i="3"/>
  <c r="R549" i="3"/>
  <c r="T549" i="3" s="1"/>
  <c r="R471" i="3"/>
  <c r="T471" i="3" s="1"/>
  <c r="T400" i="3"/>
  <c r="R532" i="3"/>
  <c r="T532" i="3" s="1"/>
  <c r="R531" i="3"/>
  <c r="T531" i="3" s="1"/>
  <c r="R485" i="3"/>
  <c r="T485" i="3" s="1"/>
  <c r="T207" i="3"/>
  <c r="T278" i="3"/>
  <c r="T398" i="3"/>
  <c r="R546" i="3"/>
  <c r="T546" i="3" s="1"/>
  <c r="T10" i="3"/>
  <c r="R548" i="3"/>
  <c r="T548" i="3" s="1"/>
  <c r="S541" i="3"/>
  <c r="U541" i="3" s="1"/>
  <c r="S546" i="3"/>
  <c r="U546" i="3" s="1"/>
  <c r="U217" i="3"/>
  <c r="T26" i="3"/>
  <c r="S422" i="3"/>
  <c r="R483" i="3"/>
  <c r="T483" i="3" s="1"/>
  <c r="R486" i="3"/>
  <c r="S292" i="3"/>
  <c r="U340" i="3"/>
  <c r="R97" i="3"/>
  <c r="U273" i="3"/>
  <c r="R535" i="3"/>
  <c r="T535" i="3" s="1"/>
  <c r="R550" i="3"/>
  <c r="T550" i="3" s="1"/>
  <c r="S227" i="3"/>
  <c r="T220" i="3"/>
  <c r="R472" i="3"/>
  <c r="T472" i="3" s="1"/>
  <c r="T224" i="3"/>
  <c r="R479" i="3"/>
  <c r="T479" i="3" s="1"/>
  <c r="T283" i="3"/>
  <c r="R463" i="3"/>
  <c r="S468" i="3"/>
  <c r="U468" i="3" s="1"/>
  <c r="U145" i="3"/>
  <c r="S162" i="3"/>
  <c r="S474" i="3"/>
  <c r="U474" i="3" s="1"/>
  <c r="S469" i="3"/>
  <c r="T287" i="3"/>
  <c r="R357" i="3"/>
  <c r="P230" i="3"/>
  <c r="U19" i="3"/>
  <c r="U15" i="3"/>
  <c r="T21" i="3"/>
  <c r="AD546" i="3"/>
  <c r="R533" i="3"/>
  <c r="T533" i="3" s="1"/>
  <c r="R538" i="3"/>
  <c r="T538" i="3" s="1"/>
  <c r="S535" i="3"/>
  <c r="U535" i="3" s="1"/>
  <c r="S534" i="3"/>
  <c r="S544" i="3"/>
  <c r="U544" i="3" s="1"/>
  <c r="R537" i="3"/>
  <c r="T537" i="3" s="1"/>
  <c r="U209" i="3"/>
  <c r="R466" i="3"/>
  <c r="T466" i="3" s="1"/>
  <c r="R476" i="3"/>
  <c r="T476" i="3" s="1"/>
  <c r="T208" i="3"/>
  <c r="R464" i="3"/>
  <c r="T464" i="3" s="1"/>
  <c r="T219" i="3"/>
  <c r="S470" i="3"/>
  <c r="S476" i="3"/>
  <c r="U476" i="3" s="1"/>
  <c r="S485" i="3"/>
  <c r="U485" i="3" s="1"/>
  <c r="S478" i="3"/>
  <c r="U478" i="3" s="1"/>
  <c r="R470" i="3"/>
  <c r="S477" i="3"/>
  <c r="U477" i="3" s="1"/>
  <c r="R475" i="3"/>
  <c r="T475" i="3" s="1"/>
  <c r="T274" i="3"/>
  <c r="R545" i="3"/>
  <c r="T545" i="3" s="1"/>
  <c r="T206" i="3"/>
  <c r="T79" i="3"/>
  <c r="T9" i="3"/>
  <c r="D425" i="3"/>
  <c r="R540" i="3"/>
  <c r="T540" i="3" s="1"/>
  <c r="S538" i="3"/>
  <c r="U538" i="3" s="1"/>
  <c r="R528" i="3"/>
  <c r="C425" i="3"/>
  <c r="S357" i="3"/>
  <c r="S32" i="3"/>
  <c r="S551" i="3"/>
  <c r="G35" i="3"/>
  <c r="G360" i="3"/>
  <c r="F100" i="3"/>
  <c r="I230" i="3"/>
  <c r="K425" i="3"/>
  <c r="O35" i="3"/>
  <c r="F165" i="3"/>
  <c r="L165" i="3"/>
  <c r="K230" i="3"/>
  <c r="I165" i="3"/>
  <c r="C165" i="3"/>
  <c r="Q100" i="3"/>
  <c r="Q295" i="3"/>
  <c r="P360" i="3"/>
  <c r="H230" i="3"/>
  <c r="N295" i="3"/>
  <c r="J295" i="3"/>
  <c r="P425" i="3"/>
  <c r="F425" i="3"/>
  <c r="E360" i="3"/>
  <c r="I295" i="3"/>
  <c r="E487" i="3"/>
  <c r="Q360" i="3"/>
  <c r="E295" i="3"/>
  <c r="Q230" i="3"/>
  <c r="C230" i="3"/>
  <c r="N165" i="3"/>
  <c r="J35" i="3"/>
  <c r="B100" i="3"/>
  <c r="AJ546" i="3"/>
  <c r="P165" i="3"/>
  <c r="Y546" i="3"/>
  <c r="H165" i="3"/>
  <c r="K360" i="3"/>
  <c r="Q425" i="3"/>
  <c r="O295" i="3"/>
  <c r="AA546" i="3"/>
  <c r="AL546" i="3"/>
  <c r="H100" i="3"/>
  <c r="AF546" i="3"/>
  <c r="N100" i="3"/>
  <c r="P295" i="3"/>
  <c r="D165" i="3"/>
  <c r="Z546" i="3"/>
  <c r="H425" i="3"/>
  <c r="L360" i="3"/>
  <c r="C35" i="3"/>
  <c r="P35" i="3"/>
  <c r="B360" i="3"/>
  <c r="O360" i="3"/>
  <c r="J165" i="3"/>
  <c r="J425" i="3"/>
  <c r="F230" i="3"/>
  <c r="L425" i="3"/>
  <c r="L230" i="3"/>
  <c r="J360" i="3"/>
  <c r="H35" i="3"/>
  <c r="L35" i="3"/>
  <c r="N35" i="3"/>
  <c r="B35" i="3"/>
  <c r="L295" i="3"/>
  <c r="L487" i="3"/>
  <c r="C487" i="3"/>
  <c r="G295" i="3"/>
  <c r="N425" i="3"/>
  <c r="B425" i="3"/>
  <c r="K487" i="3"/>
  <c r="N360" i="3"/>
  <c r="J230" i="3"/>
  <c r="D35" i="3"/>
  <c r="F35" i="3"/>
  <c r="D295" i="3"/>
  <c r="F487" i="3"/>
  <c r="AI546" i="3"/>
  <c r="I360" i="3"/>
  <c r="C295" i="3"/>
  <c r="AC546" i="3"/>
  <c r="J100" i="3"/>
  <c r="C360" i="3"/>
  <c r="Q165" i="3"/>
  <c r="K35" i="3"/>
  <c r="O487" i="3"/>
  <c r="L100" i="3"/>
  <c r="P100" i="3"/>
  <c r="F360" i="3"/>
  <c r="B295" i="3"/>
  <c r="D100" i="3"/>
  <c r="N230" i="3"/>
  <c r="H295" i="3"/>
  <c r="AM546" i="3"/>
  <c r="AK546" i="3"/>
  <c r="O552" i="3"/>
  <c r="K552" i="3"/>
  <c r="AG546" i="3"/>
  <c r="AE546" i="3"/>
  <c r="T344" i="3"/>
  <c r="D357" i="3"/>
  <c r="L552" i="3"/>
  <c r="X579" i="3" s="1"/>
  <c r="F552" i="3"/>
  <c r="AB546" i="3"/>
  <c r="AH546" i="3"/>
  <c r="C552" i="3"/>
  <c r="G552" i="3"/>
  <c r="M487" i="3"/>
  <c r="Q487" i="3"/>
  <c r="G100" i="3"/>
  <c r="O100" i="3"/>
  <c r="E552" i="3"/>
  <c r="I487" i="3"/>
  <c r="Q552" i="3"/>
  <c r="E35" i="3"/>
  <c r="I35" i="3"/>
  <c r="M552" i="3"/>
  <c r="Q35" i="3"/>
  <c r="G487" i="3"/>
  <c r="I552" i="3"/>
  <c r="M35" i="3"/>
  <c r="P487" i="3"/>
  <c r="H552" i="3"/>
  <c r="D552" i="3"/>
  <c r="N487" i="3"/>
  <c r="H487" i="3"/>
  <c r="D487" i="3"/>
  <c r="J487" i="3"/>
  <c r="N552" i="3"/>
  <c r="P552" i="3"/>
  <c r="J552" i="3"/>
  <c r="U357" i="3" l="1"/>
  <c r="U162" i="3"/>
  <c r="U292" i="3"/>
  <c r="L323" i="3" s="1"/>
  <c r="S230" i="3"/>
  <c r="U34" i="3"/>
  <c r="U534" i="3"/>
  <c r="U554" i="3" s="1"/>
  <c r="S554" i="3"/>
  <c r="U469" i="3"/>
  <c r="S489" i="3"/>
  <c r="U422" i="3"/>
  <c r="M426" i="3" s="1"/>
  <c r="G601" i="3" s="1"/>
  <c r="U359" i="3"/>
  <c r="U164" i="3"/>
  <c r="U165" i="3" s="1"/>
  <c r="U229" i="3"/>
  <c r="T534" i="3"/>
  <c r="T554" i="3" s="1"/>
  <c r="R554" i="3"/>
  <c r="T294" i="3"/>
  <c r="T34" i="3"/>
  <c r="T469" i="3"/>
  <c r="R489" i="3"/>
  <c r="T359" i="3"/>
  <c r="T99" i="3"/>
  <c r="T229" i="3"/>
  <c r="S165" i="3"/>
  <c r="S100" i="3"/>
  <c r="T32" i="3"/>
  <c r="X546" i="3"/>
  <c r="X549" i="3" s="1"/>
  <c r="T528" i="3"/>
  <c r="B487" i="3"/>
  <c r="B490" i="3" s="1"/>
  <c r="T551" i="3"/>
  <c r="B552" i="3"/>
  <c r="T162" i="3"/>
  <c r="O163" i="3" s="1"/>
  <c r="T463" i="3"/>
  <c r="AJ547" i="3"/>
  <c r="T486" i="3"/>
  <c r="R425" i="3"/>
  <c r="U32" i="3"/>
  <c r="L63" i="3" s="1"/>
  <c r="S487" i="3"/>
  <c r="S295" i="3"/>
  <c r="S360" i="3"/>
  <c r="I362" i="3"/>
  <c r="S425" i="3"/>
  <c r="U425" i="3"/>
  <c r="T422" i="3"/>
  <c r="I423" i="3" s="1"/>
  <c r="R35" i="3"/>
  <c r="R295" i="3"/>
  <c r="T97" i="3"/>
  <c r="M98" i="3" s="1"/>
  <c r="R165" i="3"/>
  <c r="AO546" i="3"/>
  <c r="R230" i="3"/>
  <c r="L194" i="3"/>
  <c r="S35" i="3"/>
  <c r="U227" i="3"/>
  <c r="M231" i="3" s="1"/>
  <c r="R360" i="3"/>
  <c r="R100" i="3"/>
  <c r="T292" i="3"/>
  <c r="S293" i="3" s="1"/>
  <c r="R552" i="3"/>
  <c r="T227" i="3"/>
  <c r="L228" i="3" s="1"/>
  <c r="AA549" i="3"/>
  <c r="U551" i="3"/>
  <c r="U552" i="3" s="1"/>
  <c r="AN546" i="3"/>
  <c r="S552" i="3"/>
  <c r="R487" i="3"/>
  <c r="U470" i="3"/>
  <c r="U360" i="3"/>
  <c r="I427" i="3"/>
  <c r="AL547" i="3"/>
  <c r="T470" i="3"/>
  <c r="M361" i="3"/>
  <c r="G600" i="3" s="1"/>
  <c r="L454" i="3"/>
  <c r="L453" i="3"/>
  <c r="L193" i="3"/>
  <c r="AD549" i="3"/>
  <c r="AE549" i="3"/>
  <c r="O555" i="3"/>
  <c r="K490" i="3"/>
  <c r="L388" i="3"/>
  <c r="L389" i="3"/>
  <c r="Y549" i="3"/>
  <c r="L490" i="3"/>
  <c r="AB549" i="3"/>
  <c r="M166" i="3"/>
  <c r="I167" i="3"/>
  <c r="E490" i="3"/>
  <c r="F490" i="3"/>
  <c r="L555" i="3"/>
  <c r="Z549" i="3"/>
  <c r="F555" i="3"/>
  <c r="Z547" i="3"/>
  <c r="M490" i="3"/>
  <c r="G490" i="3"/>
  <c r="O490" i="3"/>
  <c r="D47" i="4"/>
  <c r="C490" i="3"/>
  <c r="AC549" i="3"/>
  <c r="M296" i="3"/>
  <c r="I297" i="3"/>
  <c r="M555" i="3"/>
  <c r="AX579" i="3"/>
  <c r="AZ579" i="3" s="1"/>
  <c r="AI547" i="3"/>
  <c r="AX575" i="3"/>
  <c r="AZ575" i="3" s="1"/>
  <c r="AA547" i="3"/>
  <c r="AX574" i="3"/>
  <c r="Y547" i="3"/>
  <c r="AX577" i="3"/>
  <c r="AZ577" i="3" s="1"/>
  <c r="AE547" i="3"/>
  <c r="AC547" i="3"/>
  <c r="AX576" i="3"/>
  <c r="AZ576" i="3" s="1"/>
  <c r="AX581" i="3"/>
  <c r="AZ581" i="3" s="1"/>
  <c r="AM547" i="3"/>
  <c r="K555" i="3"/>
  <c r="AX578" i="3"/>
  <c r="AZ578" i="3" s="1"/>
  <c r="AG547" i="3"/>
  <c r="AK547" i="3"/>
  <c r="AX580" i="3"/>
  <c r="AZ580" i="3" s="1"/>
  <c r="X576" i="3"/>
  <c r="AB547" i="3"/>
  <c r="T357" i="3"/>
  <c r="D358" i="3" s="1"/>
  <c r="X578" i="3"/>
  <c r="Z578" i="3" s="1"/>
  <c r="AF547" i="3"/>
  <c r="X577" i="3"/>
  <c r="AD547" i="3"/>
  <c r="Z579" i="3"/>
  <c r="AH547" i="3"/>
  <c r="D360" i="3"/>
  <c r="M101" i="3"/>
  <c r="L129" i="3"/>
  <c r="U100" i="3"/>
  <c r="E555" i="3"/>
  <c r="C555" i="3"/>
  <c r="I490" i="3"/>
  <c r="D51" i="4"/>
  <c r="I555" i="3"/>
  <c r="Q555" i="3"/>
  <c r="L128" i="3"/>
  <c r="Q490" i="3"/>
  <c r="G555" i="3"/>
  <c r="X581" i="3"/>
  <c r="P555" i="3"/>
  <c r="H490" i="3"/>
  <c r="H555" i="3"/>
  <c r="N490" i="3"/>
  <c r="P490" i="3"/>
  <c r="J555" i="3"/>
  <c r="X580" i="3"/>
  <c r="N555" i="3"/>
  <c r="J490" i="3"/>
  <c r="D490" i="3"/>
  <c r="D555" i="3"/>
  <c r="X575" i="3"/>
  <c r="L324" i="3" l="1"/>
  <c r="U295" i="3"/>
  <c r="U489" i="3"/>
  <c r="N33" i="3"/>
  <c r="I36" i="3"/>
  <c r="X547" i="3"/>
  <c r="X550" i="3" s="1"/>
  <c r="T489" i="3"/>
  <c r="I37" i="3"/>
  <c r="R33" i="3"/>
  <c r="M36" i="3"/>
  <c r="T425" i="3"/>
  <c r="U98" i="3"/>
  <c r="D293" i="3"/>
  <c r="F293" i="3"/>
  <c r="L259" i="3"/>
  <c r="U293" i="3"/>
  <c r="H423" i="3"/>
  <c r="U423" i="3"/>
  <c r="U35" i="3"/>
  <c r="U487" i="3"/>
  <c r="I492" i="3" s="1"/>
  <c r="K33" i="3"/>
  <c r="T552" i="3"/>
  <c r="J553" i="3" s="1"/>
  <c r="AQ546" i="3"/>
  <c r="AQ547" i="3" s="1"/>
  <c r="L258" i="3"/>
  <c r="I232" i="3"/>
  <c r="AO547" i="3"/>
  <c r="R423" i="3"/>
  <c r="A454" i="3"/>
  <c r="Q423" i="3"/>
  <c r="G423" i="3"/>
  <c r="AP546" i="3"/>
  <c r="AD550" i="3"/>
  <c r="B293" i="3"/>
  <c r="Q293" i="3"/>
  <c r="B555" i="3"/>
  <c r="X574" i="3"/>
  <c r="Z574" i="3" s="1"/>
  <c r="T487" i="3"/>
  <c r="S488" i="3" s="1"/>
  <c r="S163" i="3"/>
  <c r="T165" i="3"/>
  <c r="R163" i="3"/>
  <c r="E163" i="3"/>
  <c r="A193" i="3"/>
  <c r="F163" i="3"/>
  <c r="U163" i="3"/>
  <c r="H163" i="3"/>
  <c r="N163" i="3"/>
  <c r="P163" i="3"/>
  <c r="Q163" i="3"/>
  <c r="B163" i="3"/>
  <c r="I163" i="3"/>
  <c r="G163" i="3"/>
  <c r="L163" i="3"/>
  <c r="A194" i="3"/>
  <c r="K163" i="3"/>
  <c r="I166" i="3"/>
  <c r="T166" i="3" s="1"/>
  <c r="M163" i="3"/>
  <c r="C163" i="3"/>
  <c r="J163" i="3"/>
  <c r="E167" i="3"/>
  <c r="D163" i="3"/>
  <c r="J98" i="3"/>
  <c r="K98" i="3"/>
  <c r="R98" i="3"/>
  <c r="L64" i="3"/>
  <c r="S490" i="3"/>
  <c r="M33" i="3"/>
  <c r="L33" i="3"/>
  <c r="Q98" i="3"/>
  <c r="E33" i="3"/>
  <c r="N98" i="3"/>
  <c r="G33" i="3"/>
  <c r="S98" i="3"/>
  <c r="P98" i="3"/>
  <c r="F98" i="3"/>
  <c r="I33" i="3"/>
  <c r="E98" i="3"/>
  <c r="P33" i="3"/>
  <c r="F33" i="3"/>
  <c r="B33" i="3"/>
  <c r="B98" i="3"/>
  <c r="S33" i="3"/>
  <c r="A129" i="3"/>
  <c r="O33" i="3"/>
  <c r="E102" i="3"/>
  <c r="R490" i="3"/>
  <c r="T35" i="3"/>
  <c r="Z550" i="3"/>
  <c r="AX582" i="3"/>
  <c r="AZ582" i="3" s="1"/>
  <c r="S555" i="3"/>
  <c r="I426" i="3"/>
  <c r="T426" i="3" s="1"/>
  <c r="E423" i="3"/>
  <c r="E293" i="3"/>
  <c r="U230" i="3"/>
  <c r="AB550" i="3"/>
  <c r="S423" i="3"/>
  <c r="J33" i="3"/>
  <c r="G293" i="3"/>
  <c r="O98" i="3"/>
  <c r="B423" i="3"/>
  <c r="D33" i="3"/>
  <c r="Q33" i="3"/>
  <c r="I98" i="3"/>
  <c r="A63" i="3"/>
  <c r="P423" i="3"/>
  <c r="N293" i="3"/>
  <c r="H33" i="3"/>
  <c r="D98" i="3"/>
  <c r="AF549" i="3"/>
  <c r="AH549" i="3" s="1"/>
  <c r="Y557" i="3" s="1"/>
  <c r="F604" i="3" s="1"/>
  <c r="R555" i="3"/>
  <c r="F423" i="3"/>
  <c r="D423" i="3"/>
  <c r="E427" i="3"/>
  <c r="I293" i="3"/>
  <c r="A324" i="3"/>
  <c r="C293" i="3"/>
  <c r="M423" i="3"/>
  <c r="O293" i="3"/>
  <c r="C423" i="3"/>
  <c r="A453" i="3"/>
  <c r="R293" i="3"/>
  <c r="U33" i="3"/>
  <c r="AE550" i="3"/>
  <c r="J423" i="3"/>
  <c r="N423" i="3"/>
  <c r="L293" i="3"/>
  <c r="A64" i="3"/>
  <c r="J293" i="3"/>
  <c r="C98" i="3"/>
  <c r="T100" i="3"/>
  <c r="I101" i="3"/>
  <c r="T101" i="3" s="1"/>
  <c r="H98" i="3"/>
  <c r="E37" i="3"/>
  <c r="K293" i="3"/>
  <c r="L423" i="3"/>
  <c r="L98" i="3"/>
  <c r="C33" i="3"/>
  <c r="A128" i="3"/>
  <c r="O423" i="3"/>
  <c r="H293" i="3"/>
  <c r="K423" i="3"/>
  <c r="G98" i="3"/>
  <c r="T295" i="3"/>
  <c r="U228" i="3"/>
  <c r="O228" i="3"/>
  <c r="F228" i="3"/>
  <c r="E232" i="3"/>
  <c r="C228" i="3"/>
  <c r="K228" i="3"/>
  <c r="B228" i="3"/>
  <c r="R228" i="3"/>
  <c r="S228" i="3"/>
  <c r="I231" i="3"/>
  <c r="T231" i="3" s="1"/>
  <c r="H228" i="3"/>
  <c r="M228" i="3"/>
  <c r="G228" i="3"/>
  <c r="X582" i="3"/>
  <c r="T230" i="3"/>
  <c r="I228" i="3"/>
  <c r="A258" i="3"/>
  <c r="J228" i="3"/>
  <c r="I296" i="3"/>
  <c r="T296" i="3" s="1"/>
  <c r="M293" i="3"/>
  <c r="A323" i="3"/>
  <c r="P293" i="3"/>
  <c r="Q228" i="3"/>
  <c r="P228" i="3"/>
  <c r="D228" i="3"/>
  <c r="E228" i="3"/>
  <c r="E297" i="3"/>
  <c r="A259" i="3"/>
  <c r="N228" i="3"/>
  <c r="AN547" i="3"/>
  <c r="E362" i="3"/>
  <c r="Y550" i="3"/>
  <c r="AC550" i="3"/>
  <c r="F597" i="3"/>
  <c r="C43" i="4" s="1"/>
  <c r="AK579" i="3"/>
  <c r="AM579" i="3" s="1"/>
  <c r="G597" i="3"/>
  <c r="AA550" i="3"/>
  <c r="AK578" i="3"/>
  <c r="AM578" i="3" s="1"/>
  <c r="AZ574" i="3"/>
  <c r="Z581" i="3"/>
  <c r="AK581" i="3"/>
  <c r="AM581" i="3" s="1"/>
  <c r="Z577" i="3"/>
  <c r="AK577" i="3"/>
  <c r="AM577" i="3" s="1"/>
  <c r="AK576" i="3"/>
  <c r="AM576" i="3" s="1"/>
  <c r="Z576" i="3"/>
  <c r="Z575" i="3"/>
  <c r="AK575" i="3"/>
  <c r="AM575" i="3" s="1"/>
  <c r="Z580" i="3"/>
  <c r="AK580" i="3"/>
  <c r="AM580" i="3" s="1"/>
  <c r="S358" i="3"/>
  <c r="R358" i="3"/>
  <c r="N358" i="3"/>
  <c r="A388" i="3"/>
  <c r="G358" i="3"/>
  <c r="A389" i="3"/>
  <c r="M358" i="3"/>
  <c r="K358" i="3"/>
  <c r="E358" i="3"/>
  <c r="L358" i="3"/>
  <c r="I361" i="3"/>
  <c r="F358" i="3"/>
  <c r="U358" i="3"/>
  <c r="B358" i="3"/>
  <c r="P358" i="3"/>
  <c r="T360" i="3"/>
  <c r="O358" i="3"/>
  <c r="I358" i="3"/>
  <c r="J358" i="3"/>
  <c r="Q358" i="3"/>
  <c r="H358" i="3"/>
  <c r="C358" i="3"/>
  <c r="M556" i="3"/>
  <c r="U555" i="3"/>
  <c r="L583" i="3"/>
  <c r="L584" i="3"/>
  <c r="I557" i="3"/>
  <c r="I558" i="3"/>
  <c r="B51" i="4"/>
  <c r="E558" i="3"/>
  <c r="M553" i="3" l="1"/>
  <c r="F553" i="3"/>
  <c r="T36" i="3"/>
  <c r="L519" i="3"/>
  <c r="H553" i="3"/>
  <c r="R553" i="3"/>
  <c r="P553" i="3"/>
  <c r="U553" i="3"/>
  <c r="B553" i="3"/>
  <c r="E557" i="3"/>
  <c r="L553" i="3"/>
  <c r="S553" i="3"/>
  <c r="M491" i="3"/>
  <c r="G599" i="3" s="1"/>
  <c r="Z554" i="3"/>
  <c r="G604" i="3" s="1"/>
  <c r="L518" i="3"/>
  <c r="U490" i="3"/>
  <c r="E488" i="3"/>
  <c r="O553" i="3"/>
  <c r="Q553" i="3"/>
  <c r="AP547" i="3"/>
  <c r="Y555" i="3" s="1"/>
  <c r="E603" i="3" s="1"/>
  <c r="I556" i="3"/>
  <c r="T556" i="3" s="1"/>
  <c r="I553" i="3"/>
  <c r="G553" i="3"/>
  <c r="K553" i="3"/>
  <c r="A583" i="3"/>
  <c r="D553" i="3"/>
  <c r="N553" i="3"/>
  <c r="A584" i="3"/>
  <c r="E553" i="3"/>
  <c r="C553" i="3"/>
  <c r="T555" i="3"/>
  <c r="E559" i="3" s="1"/>
  <c r="AK574" i="3"/>
  <c r="AM574" i="3" s="1"/>
  <c r="Y554" i="3"/>
  <c r="E604" i="3" s="1"/>
  <c r="X584" i="3"/>
  <c r="Z587" i="3" s="1"/>
  <c r="L488" i="3"/>
  <c r="Z555" i="3"/>
  <c r="G603" i="3" s="1"/>
  <c r="AF550" i="3"/>
  <c r="AH550" i="3" s="1"/>
  <c r="Y558" i="3" s="1"/>
  <c r="G488" i="3"/>
  <c r="P488" i="3"/>
  <c r="A519" i="3"/>
  <c r="A518" i="3"/>
  <c r="I491" i="3"/>
  <c r="F599" i="3" s="1"/>
  <c r="C45" i="4" s="1"/>
  <c r="K488" i="3"/>
  <c r="H488" i="3"/>
  <c r="N488" i="3"/>
  <c r="M488" i="3"/>
  <c r="U488" i="3"/>
  <c r="R488" i="3"/>
  <c r="E492" i="3"/>
  <c r="B488" i="3"/>
  <c r="Q488" i="3"/>
  <c r="C488" i="3"/>
  <c r="O488" i="3"/>
  <c r="I488" i="3"/>
  <c r="T490" i="3"/>
  <c r="F488" i="3"/>
  <c r="D488" i="3"/>
  <c r="J488" i="3"/>
  <c r="AX584" i="3"/>
  <c r="AZ587" i="3" s="1"/>
  <c r="AZ584" i="3"/>
  <c r="F601" i="3"/>
  <c r="E601" i="3" s="1"/>
  <c r="AK582" i="3"/>
  <c r="AM582" i="3" s="1"/>
  <c r="Z582" i="3"/>
  <c r="Z584" i="3" s="1"/>
  <c r="E597" i="3"/>
  <c r="B43" i="4" s="1"/>
  <c r="F600" i="3"/>
  <c r="G598" i="3"/>
  <c r="D43" i="4"/>
  <c r="I559" i="3"/>
  <c r="D46" i="4"/>
  <c r="T361" i="3"/>
  <c r="D42" i="4"/>
  <c r="AM584" i="3" l="1"/>
  <c r="X587" i="3"/>
  <c r="AC576" i="3" s="1"/>
  <c r="AB587" i="3"/>
  <c r="Y587" i="3"/>
  <c r="AD575" i="3" s="1"/>
  <c r="F598" i="3"/>
  <c r="C44" i="4" s="1"/>
  <c r="BB587" i="3"/>
  <c r="AX587" i="3"/>
  <c r="BC580" i="3" s="1"/>
  <c r="AY587" i="3"/>
  <c r="BD582" i="3" s="1"/>
  <c r="E599" i="3"/>
  <c r="H599" i="3" s="1"/>
  <c r="E45" i="4" s="1"/>
  <c r="T491" i="3"/>
  <c r="AK584" i="3"/>
  <c r="AM587" i="3" s="1"/>
  <c r="AR575" i="3" s="1"/>
  <c r="H597" i="3"/>
  <c r="E43" i="4" s="1"/>
  <c r="C46" i="4"/>
  <c r="E600" i="3"/>
  <c r="H600" i="3" s="1"/>
  <c r="E46" i="4" s="1"/>
  <c r="D44" i="4"/>
  <c r="D45" i="4"/>
  <c r="F603" i="3"/>
  <c r="BE581" i="3"/>
  <c r="BH582" i="3" s="1"/>
  <c r="BE577" i="3"/>
  <c r="BE580" i="3"/>
  <c r="BE576" i="3"/>
  <c r="BE579" i="3"/>
  <c r="BE574" i="3"/>
  <c r="BE582" i="3"/>
  <c r="BE578" i="3"/>
  <c r="BE575" i="3"/>
  <c r="C47" i="4"/>
  <c r="D41" i="4"/>
  <c r="D40" i="4"/>
  <c r="AE581" i="3"/>
  <c r="AH582" i="3" s="1"/>
  <c r="AE582" i="3"/>
  <c r="AE576" i="3"/>
  <c r="AE579" i="3"/>
  <c r="AE578" i="3"/>
  <c r="AE575" i="3"/>
  <c r="AE577" i="3"/>
  <c r="AE574" i="3"/>
  <c r="AE580" i="3"/>
  <c r="C40" i="4"/>
  <c r="C42" i="4"/>
  <c r="AC577" i="3" l="1"/>
  <c r="AC574" i="3"/>
  <c r="AC580" i="3"/>
  <c r="AC579" i="3"/>
  <c r="AC581" i="3"/>
  <c r="AF582" i="3" s="1"/>
  <c r="AC578" i="3"/>
  <c r="AC575" i="3"/>
  <c r="AC582" i="3"/>
  <c r="G602" i="3"/>
  <c r="E602" i="3"/>
  <c r="AD574" i="3"/>
  <c r="AD578" i="3"/>
  <c r="BC582" i="3"/>
  <c r="AD579" i="3"/>
  <c r="AD581" i="3"/>
  <c r="AG582" i="3" s="1"/>
  <c r="AD577" i="3"/>
  <c r="AD580" i="3"/>
  <c r="AD576" i="3"/>
  <c r="AD582" i="3"/>
  <c r="E598" i="3"/>
  <c r="H598" i="3" s="1"/>
  <c r="E44" i="4" s="1"/>
  <c r="BC577" i="3"/>
  <c r="BD578" i="3"/>
  <c r="BD576" i="3"/>
  <c r="BD574" i="3"/>
  <c r="BD580" i="3"/>
  <c r="BD577" i="3"/>
  <c r="BD581" i="3"/>
  <c r="BG582" i="3" s="1"/>
  <c r="BC575" i="3"/>
  <c r="BC574" i="3"/>
  <c r="BC578" i="3"/>
  <c r="BC576" i="3"/>
  <c r="BC579" i="3"/>
  <c r="BC581" i="3"/>
  <c r="BF582" i="3" s="1"/>
  <c r="BF581" i="3" s="1"/>
  <c r="B45" i="4"/>
  <c r="BD579" i="3"/>
  <c r="BD575" i="3"/>
  <c r="AR577" i="3"/>
  <c r="AR582" i="3"/>
  <c r="AR574" i="3"/>
  <c r="AR580" i="3"/>
  <c r="AR579" i="3"/>
  <c r="AR581" i="3"/>
  <c r="AU582" i="3" s="1"/>
  <c r="AR576" i="3"/>
  <c r="AR578" i="3"/>
  <c r="AL587" i="3"/>
  <c r="AQ574" i="3" s="1"/>
  <c r="AK587" i="3"/>
  <c r="AP581" i="3" s="1"/>
  <c r="AO587" i="3"/>
  <c r="B46" i="4"/>
  <c r="BH581" i="3"/>
  <c r="BH580" i="3" s="1"/>
  <c r="BH579" i="3" s="1"/>
  <c r="BH578" i="3" s="1"/>
  <c r="H601" i="3"/>
  <c r="E47" i="4" s="1"/>
  <c r="B47" i="4"/>
  <c r="D52" i="4"/>
  <c r="B40" i="4"/>
  <c r="B52" i="4" s="1"/>
  <c r="H594" i="3"/>
  <c r="E40" i="4" s="1"/>
  <c r="H596" i="3"/>
  <c r="E42" i="4" s="1"/>
  <c r="B42" i="4"/>
  <c r="C41" i="4"/>
  <c r="C52" i="4"/>
  <c r="AH581" i="3"/>
  <c r="AH580" i="3" s="1"/>
  <c r="AH579" i="3" s="1"/>
  <c r="AH578" i="3" s="1"/>
  <c r="AF581" i="3" l="1"/>
  <c r="AF580" i="3" s="1"/>
  <c r="AF579" i="3" s="1"/>
  <c r="AG581" i="3"/>
  <c r="AG580" i="3" s="1"/>
  <c r="AG579" i="3" s="1"/>
  <c r="AG578" i="3" s="1"/>
  <c r="BH577" i="3"/>
  <c r="BH576" i="3" s="1"/>
  <c r="F602" i="3"/>
  <c r="AH577" i="3"/>
  <c r="B44" i="4"/>
  <c r="BF580" i="3"/>
  <c r="BG581" i="3"/>
  <c r="BG580" i="3" s="1"/>
  <c r="BG579" i="3" s="1"/>
  <c r="AQ580" i="3"/>
  <c r="AQ582" i="3"/>
  <c r="AQ576" i="3"/>
  <c r="AQ577" i="3"/>
  <c r="AU581" i="3"/>
  <c r="AU580" i="3" s="1"/>
  <c r="AU579" i="3" s="1"/>
  <c r="AU578" i="3" s="1"/>
  <c r="AP580" i="3"/>
  <c r="AQ581" i="3"/>
  <c r="AT582" i="3" s="1"/>
  <c r="AQ578" i="3"/>
  <c r="AP575" i="3"/>
  <c r="AQ575" i="3"/>
  <c r="AP578" i="3"/>
  <c r="AP574" i="3"/>
  <c r="AP579" i="3"/>
  <c r="AP582" i="3"/>
  <c r="AS582" i="3" s="1"/>
  <c r="AS581" i="3" s="1"/>
  <c r="AP577" i="3"/>
  <c r="AP576" i="3"/>
  <c r="AQ579" i="3"/>
  <c r="H595" i="3"/>
  <c r="E41" i="4" s="1"/>
  <c r="B41" i="4"/>
  <c r="BH575" i="3" l="1"/>
  <c r="G608" i="3" s="1"/>
  <c r="AH576" i="3"/>
  <c r="AG577" i="3"/>
  <c r="AF578" i="3"/>
  <c r="AF577" i="3" s="1"/>
  <c r="BG578" i="3"/>
  <c r="BG577" i="3" s="1"/>
  <c r="BF579" i="3"/>
  <c r="BF578" i="3" s="1"/>
  <c r="AU577" i="3"/>
  <c r="AT581" i="3"/>
  <c r="AT580" i="3" s="1"/>
  <c r="AT579" i="3" s="1"/>
  <c r="AS580" i="3"/>
  <c r="E606" i="3" l="1"/>
  <c r="BG576" i="3"/>
  <c r="BF577" i="3"/>
  <c r="E607" i="3"/>
  <c r="AG576" i="3"/>
  <c r="AU576" i="3"/>
  <c r="AH575" i="3"/>
  <c r="E608" i="3"/>
  <c r="AS579" i="3"/>
  <c r="AT578" i="3"/>
  <c r="AF576" i="3"/>
  <c r="AG575" i="3" l="1"/>
  <c r="BG575" i="3"/>
  <c r="G606" i="3"/>
  <c r="BF576" i="3"/>
  <c r="AT577" i="3"/>
  <c r="F607" i="3" s="1"/>
  <c r="AS578" i="3"/>
  <c r="AU575" i="3"/>
  <c r="F608" i="3"/>
  <c r="AS577" i="3" l="1"/>
  <c r="AS576" i="3" s="1"/>
  <c r="AT576" i="3"/>
  <c r="G607" i="3"/>
  <c r="F606" i="3"/>
  <c r="AT575" i="3" l="1"/>
</calcChain>
</file>

<file path=xl/sharedStrings.xml><?xml version="1.0" encoding="utf-8"?>
<sst xmlns="http://schemas.openxmlformats.org/spreadsheetml/2006/main" count="1058" uniqueCount="171">
  <si>
    <t>Debut du fichier vitesse VL en cellule X10</t>
  </si>
  <si>
    <t>Jour de comptages en cellule AK1</t>
  </si>
  <si>
    <t>Debut du fichier vitesse PL en cellule AL10</t>
  </si>
  <si>
    <t>Sens de circulation en cellule AK2</t>
  </si>
  <si>
    <t>Résultats présentés selon un total Tous Véhicules (VL + PL) et Poids Lourds (PL)</t>
  </si>
  <si>
    <t>Classes de</t>
  </si>
  <si>
    <t>De 0 à</t>
  </si>
  <si>
    <t>De 30 à</t>
  </si>
  <si>
    <t>De 40 à</t>
  </si>
  <si>
    <t>De 50 à</t>
  </si>
  <si>
    <t>De 60 à</t>
  </si>
  <si>
    <t>De 70 à</t>
  </si>
  <si>
    <t>De 80 à</t>
  </si>
  <si>
    <t>De 90 à</t>
  </si>
  <si>
    <t>De 100 à</t>
  </si>
  <si>
    <t>Vitesses</t>
  </si>
  <si>
    <t>30 Km/h</t>
  </si>
  <si>
    <t>40 Km/h</t>
  </si>
  <si>
    <t>50 Km/h</t>
  </si>
  <si>
    <t>60 Km/h</t>
  </si>
  <si>
    <t>70 Km/h</t>
  </si>
  <si>
    <t>80 Km/h</t>
  </si>
  <si>
    <t>90 Km/h</t>
  </si>
  <si>
    <t>100 Km/h</t>
  </si>
  <si>
    <t>150 Km/h</t>
  </si>
  <si>
    <t>Confondues</t>
  </si>
  <si>
    <t>Catégorie</t>
  </si>
  <si>
    <t>TV</t>
  </si>
  <si>
    <t>PL</t>
  </si>
  <si>
    <t>1H</t>
  </si>
  <si>
    <t>2H</t>
  </si>
  <si>
    <t>3H</t>
  </si>
  <si>
    <t>4H</t>
  </si>
  <si>
    <t>5H</t>
  </si>
  <si>
    <t>6H</t>
  </si>
  <si>
    <t>7H</t>
  </si>
  <si>
    <t>8H</t>
  </si>
  <si>
    <t>9H</t>
  </si>
  <si>
    <t>10H</t>
  </si>
  <si>
    <t>11H</t>
  </si>
  <si>
    <t>12H</t>
  </si>
  <si>
    <t>13H</t>
  </si>
  <si>
    <t>14H</t>
  </si>
  <si>
    <t>15H</t>
  </si>
  <si>
    <t>16H</t>
  </si>
  <si>
    <t>17H</t>
  </si>
  <si>
    <t>18H</t>
  </si>
  <si>
    <t>19H</t>
  </si>
  <si>
    <t>20H</t>
  </si>
  <si>
    <t>21H</t>
  </si>
  <si>
    <t>22H</t>
  </si>
  <si>
    <t>23H</t>
  </si>
  <si>
    <t>24H</t>
  </si>
  <si>
    <t>Total Veh</t>
  </si>
  <si>
    <t>REPARTITION DES DEBITS:</t>
  </si>
  <si>
    <t>VL=</t>
  </si>
  <si>
    <t>PL=</t>
  </si>
  <si>
    <t>UVP=</t>
  </si>
  <si>
    <t>Vitesses Moyennes</t>
  </si>
  <si>
    <t xml:space="preserve">TV : </t>
  </si>
  <si>
    <t>Km/H</t>
  </si>
  <si>
    <t xml:space="preserve">PL : </t>
  </si>
  <si>
    <t>&lt;30</t>
  </si>
  <si>
    <t>&lt;40</t>
  </si>
  <si>
    <t>&lt;50</t>
  </si>
  <si>
    <t>&lt;60</t>
  </si>
  <si>
    <t>&lt;70</t>
  </si>
  <si>
    <t>&lt;80</t>
  </si>
  <si>
    <t>&lt;90</t>
  </si>
  <si>
    <t>&lt;100</t>
  </si>
  <si>
    <t>&gt;100</t>
  </si>
  <si>
    <t xml:space="preserve"> des TV roulent à une vitesse supérieure à 50 Km/H</t>
  </si>
  <si>
    <t xml:space="preserve"> des PL roulent à une vitesse supérieure à 50 Km/H</t>
  </si>
  <si>
    <t xml:space="preserve">  d'entre eux dépassent les 90 Km/H</t>
  </si>
  <si>
    <t xml:space="preserve">Période du : </t>
  </si>
  <si>
    <t>Comptages réalisés le:</t>
  </si>
  <si>
    <t>début J1</t>
  </si>
  <si>
    <t>début J2</t>
  </si>
  <si>
    <t>début J3</t>
  </si>
  <si>
    <t>début J4</t>
  </si>
  <si>
    <t>début J5</t>
  </si>
  <si>
    <t>début J6</t>
  </si>
  <si>
    <t>début J7</t>
  </si>
  <si>
    <t>V85</t>
  </si>
  <si>
    <t>V50</t>
  </si>
  <si>
    <t>Total</t>
  </si>
  <si>
    <t>Vmoy</t>
  </si>
  <si>
    <t>au</t>
  </si>
  <si>
    <t>RESULTATS MOYENS JOURNALIERS SUR SEPT JOURS</t>
  </si>
  <si>
    <t>V15</t>
  </si>
  <si>
    <t>RESULTATS MOYENS JOURNALIERS SUR LES CINQ JOURS OUVRABLES</t>
  </si>
  <si>
    <t>Entre</t>
  </si>
  <si>
    <t xml:space="preserve">entre </t>
  </si>
  <si>
    <t xml:space="preserve">Entre </t>
  </si>
  <si>
    <t>Et</t>
  </si>
  <si>
    <t>Localisation</t>
  </si>
  <si>
    <t>Période</t>
  </si>
  <si>
    <t>Lim. Vitesse</t>
  </si>
  <si>
    <t>7 jours entiers</t>
  </si>
  <si>
    <t>Débit véhicules</t>
  </si>
  <si>
    <t>VL</t>
  </si>
  <si>
    <t>%PL</t>
  </si>
  <si>
    <t>Débit total sur la période</t>
  </si>
  <si>
    <t>Débit Moyen Journalier</t>
  </si>
  <si>
    <t>Débit Moyen Horaire</t>
  </si>
  <si>
    <t>Débit Moyen de Jour</t>
  </si>
  <si>
    <t>Débit Moyen de Nuit</t>
  </si>
  <si>
    <t xml:space="preserve">Débit Moyen Jours Ouvrés </t>
  </si>
  <si>
    <t>Vitesses (Km/h)</t>
  </si>
  <si>
    <t>Vitesse Moyenne Période</t>
  </si>
  <si>
    <t>Nbre d'excés de vitesse</t>
  </si>
  <si>
    <t>Jour</t>
  </si>
  <si>
    <t>Nuit</t>
  </si>
  <si>
    <t>Débit Moyen Total</t>
  </si>
  <si>
    <t>Débit Moyen journalier</t>
  </si>
  <si>
    <t>Débit Moyen Jour</t>
  </si>
  <si>
    <t>Débit Moyen Nuit</t>
  </si>
  <si>
    <t>Débit Samedi</t>
  </si>
  <si>
    <t>Débit Dimanche</t>
  </si>
  <si>
    <t>Vitesse Moyenne Jour</t>
  </si>
  <si>
    <t>Vitesse Moyenne Nuit</t>
  </si>
  <si>
    <t>Débit Moyen Jours O.</t>
  </si>
  <si>
    <t>Vitesse Moyenne P.</t>
  </si>
  <si>
    <t>Du</t>
  </si>
  <si>
    <t>% d'excés de vitesse</t>
  </si>
  <si>
    <t>%</t>
  </si>
  <si>
    <t>Nuit VL</t>
  </si>
  <si>
    <t>Jour VL</t>
  </si>
  <si>
    <t>tv nuit</t>
  </si>
  <si>
    <t>vln</t>
  </si>
  <si>
    <t>vlj</t>
  </si>
  <si>
    <t>Sens 1 vers</t>
  </si>
  <si>
    <t>Sens 2 vers</t>
  </si>
  <si>
    <t xml:space="preserve">Débit  Samedi </t>
  </si>
  <si>
    <t>0-30</t>
  </si>
  <si>
    <t>30-40</t>
  </si>
  <si>
    <t>40-50</t>
  </si>
  <si>
    <t>50-60</t>
  </si>
  <si>
    <t>60-70</t>
  </si>
  <si>
    <t>70-80</t>
  </si>
  <si>
    <t>80-90</t>
  </si>
  <si>
    <t>90-100</t>
  </si>
  <si>
    <t>Classes de vitesses</t>
  </si>
  <si>
    <t>100 et plus</t>
  </si>
  <si>
    <t>&lt; VL</t>
  </si>
  <si>
    <t>&lt; PL</t>
  </si>
  <si>
    <t>&gt; VL</t>
  </si>
  <si>
    <t>&gt; PL</t>
  </si>
  <si>
    <t>0-30 Km/h</t>
  </si>
  <si>
    <t>30-40 Km/h</t>
  </si>
  <si>
    <t>40-50 Km/h</t>
  </si>
  <si>
    <t>50-60 Km/h</t>
  </si>
  <si>
    <t>60-70 Km/h</t>
  </si>
  <si>
    <t>70-80 Km/h</t>
  </si>
  <si>
    <t>80-90 Km/h</t>
  </si>
  <si>
    <t>90-100 Km/h</t>
  </si>
  <si>
    <t>100 et plus Km/h</t>
  </si>
  <si>
    <t>VL : 30</t>
  </si>
  <si>
    <t>PL : 30</t>
  </si>
  <si>
    <t>Comptages vitesse TV/PL à Montreuil</t>
  </si>
  <si>
    <t>48.85619, 2.43806</t>
  </si>
  <si>
    <t>Rue de Vincennes</t>
  </si>
  <si>
    <t>Avenue du Président Wilson</t>
  </si>
  <si>
    <t>lundi 22 mars 2021</t>
  </si>
  <si>
    <t>mardi 23 mars 2021</t>
  </si>
  <si>
    <t>mercredi 24 mars 2021</t>
  </si>
  <si>
    <t>jeudi 25 mars 2021</t>
  </si>
  <si>
    <t>vendredi 26 mars 2021</t>
  </si>
  <si>
    <t>samedi 27 mars 2021</t>
  </si>
  <si>
    <t>dimanche 28 mars 2021</t>
  </si>
  <si>
    <t>Poste 1 Rue Marcelin Berthelot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</si>
</sst>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General_)"/>
    <numFmt numFmtId="165" formatCode="d/m;@"/>
    <numFmt numFmtId="166" formatCode="0.0"/>
    <numFmt numFmtId="167" formatCode="0.0%"/>
  </numFmts>
  <fonts count="49" x14ac:knownFonts="1">
    <font>
      <sz val="10"/>
      <name val="MS Sans Serif"/>
    </font>
    <font>
      <sz val="10"/>
      <name val="MS Sans Serif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0"/>
      <color indexed="10"/>
      <name val="Arial"/>
      <family val="2"/>
    </font>
    <font>
      <sz val="10"/>
      <color indexed="14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8"/>
      <color indexed="10"/>
      <name val="Arial"/>
      <family val="2"/>
    </font>
    <font>
      <sz val="8"/>
      <color indexed="10"/>
      <name val="Arial"/>
      <family val="2"/>
    </font>
    <font>
      <sz val="10"/>
      <color indexed="10"/>
      <name val="Arial"/>
      <family val="2"/>
    </font>
    <font>
      <b/>
      <i/>
      <sz val="9"/>
      <color indexed="10"/>
      <name val="Arial"/>
      <family val="2"/>
    </font>
    <font>
      <i/>
      <sz val="9"/>
      <color indexed="10"/>
      <name val="Arial"/>
      <family val="2"/>
    </font>
    <font>
      <b/>
      <i/>
      <sz val="8"/>
      <color indexed="10"/>
      <name val="Arial"/>
      <family val="2"/>
    </font>
    <font>
      <i/>
      <sz val="8"/>
      <name val="Arial"/>
      <family val="2"/>
    </font>
    <font>
      <b/>
      <sz val="10"/>
      <color indexed="50"/>
      <name val="Arial"/>
      <family val="2"/>
    </font>
    <font>
      <sz val="8"/>
      <name val="MS Sans Serif"/>
      <family val="2"/>
    </font>
    <font>
      <b/>
      <sz val="13"/>
      <name val="Arial"/>
      <family val="2"/>
    </font>
    <font>
      <b/>
      <i/>
      <sz val="13"/>
      <name val="Arial"/>
      <family val="2"/>
    </font>
    <font>
      <b/>
      <sz val="10"/>
      <color rgb="FFFF0000"/>
      <name val="Arial"/>
      <family val="2"/>
    </font>
    <font>
      <b/>
      <sz val="10"/>
      <color rgb="FF00B05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b/>
      <sz val="16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b/>
      <sz val="18"/>
      <name val="Calibri"/>
      <family val="2"/>
      <scheme val="minor"/>
    </font>
    <font>
      <sz val="10"/>
      <color rgb="FFFFFFFF"/>
      <name val="MS Sans Serif"/>
      <family val="2"/>
    </font>
    <font>
      <sz val="8"/>
      <color rgb="FFFFFFFF"/>
      <name val="Arial"/>
      <family val="2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name val="MS Sans Serif"/>
      <family val="2"/>
    </font>
    <font>
      <b/>
      <sz val="9"/>
      <name val="Calibri"/>
      <family val="2"/>
      <scheme val="minor"/>
    </font>
    <font>
      <sz val="10"/>
      <color rgb="FF0070C0"/>
      <name val="MS Sans Serif"/>
    </font>
    <font>
      <sz val="10"/>
      <color rgb="FFFF0000"/>
      <name val="MS Sans Serif"/>
    </font>
    <font>
      <sz val="10"/>
      <color theme="9" tint="-0.499984740745262"/>
      <name val="MS Sans Serif"/>
    </font>
    <font>
      <b/>
      <sz val="10"/>
      <color rgb="FF7030A0"/>
      <name val="MS Sans Serif"/>
    </font>
    <font>
      <b/>
      <sz val="10"/>
      <name val="MS Sans Serif"/>
    </font>
    <font>
      <b/>
      <sz val="10"/>
      <color rgb="FF0070C0"/>
      <name val="MS Sans Serif"/>
    </font>
    <font>
      <sz val="10"/>
      <color theme="0"/>
      <name val="MS Sans Serif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MS Sans Serif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11"/>
      </patternFill>
    </fill>
    <fill>
      <patternFill patternType="solid">
        <fgColor theme="7" tint="0.79998168889431442"/>
        <bgColor indexed="12"/>
      </patternFill>
    </fill>
    <fill>
      <patternFill patternType="solid">
        <fgColor theme="3" tint="0.79998168889431442"/>
        <bgColor indexed="64"/>
      </patternFill>
    </fill>
  </fills>
  <borders count="66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40" fontId="1" fillId="0" borderId="0" applyFont="0" applyFill="0" applyBorder="0" applyAlignment="0" applyProtection="0"/>
  </cellStyleXfs>
  <cellXfs count="270">
    <xf numFmtId="0" fontId="0" fillId="0" borderId="0" xfId="0"/>
    <xf numFmtId="0" fontId="3" fillId="2" borderId="0" xfId="0" applyFont="1" applyFill="1"/>
    <xf numFmtId="0" fontId="3" fillId="0" borderId="0" xfId="0" applyFont="1"/>
    <xf numFmtId="0" fontId="4" fillId="0" borderId="0" xfId="0" applyFont="1"/>
    <xf numFmtId="0" fontId="5" fillId="0" borderId="0" xfId="0" applyFont="1"/>
    <xf numFmtId="0" fontId="2" fillId="0" borderId="0" xfId="0" applyFont="1"/>
    <xf numFmtId="0" fontId="6" fillId="0" borderId="0" xfId="0" applyFont="1" applyAlignment="1">
      <alignment horizontal="centerContinuous"/>
    </xf>
    <xf numFmtId="0" fontId="7" fillId="0" borderId="0" xfId="0" applyFont="1" applyAlignment="1">
      <alignment horizontal="centerContinuous"/>
    </xf>
    <xf numFmtId="0" fontId="7" fillId="2" borderId="0" xfId="0" applyFont="1" applyFill="1" applyAlignment="1">
      <alignment horizontal="centerContinuous"/>
    </xf>
    <xf numFmtId="0" fontId="7" fillId="0" borderId="0" xfId="0" applyFont="1"/>
    <xf numFmtId="0" fontId="8" fillId="0" borderId="0" xfId="0" applyFont="1"/>
    <xf numFmtId="9" fontId="9" fillId="0" borderId="0" xfId="0" applyNumberFormat="1" applyFont="1"/>
    <xf numFmtId="164" fontId="3" fillId="3" borderId="1" xfId="0" applyNumberFormat="1" applyFont="1" applyFill="1" applyBorder="1" applyAlignment="1">
      <alignment horizontal="center"/>
    </xf>
    <xf numFmtId="0" fontId="3" fillId="3" borderId="2" xfId="0" applyFont="1" applyFill="1" applyBorder="1" applyAlignment="1">
      <alignment horizontal="centerContinuous"/>
    </xf>
    <xf numFmtId="0" fontId="3" fillId="3" borderId="3" xfId="0" applyFont="1" applyFill="1" applyBorder="1" applyAlignment="1">
      <alignment horizontal="centerContinuous"/>
    </xf>
    <xf numFmtId="0" fontId="3" fillId="3" borderId="4" xfId="0" applyFont="1" applyFill="1" applyBorder="1" applyAlignment="1">
      <alignment horizontal="centerContinuous"/>
    </xf>
    <xf numFmtId="0" fontId="3" fillId="3" borderId="5" xfId="0" applyFont="1" applyFill="1" applyBorder="1" applyAlignment="1">
      <alignment horizontal="centerContinuous"/>
    </xf>
    <xf numFmtId="0" fontId="3" fillId="3" borderId="6" xfId="0" applyFont="1" applyFill="1" applyBorder="1" applyAlignment="1">
      <alignment horizontal="centerContinuous"/>
    </xf>
    <xf numFmtId="0" fontId="3" fillId="3" borderId="7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Continuous"/>
    </xf>
    <xf numFmtId="0" fontId="3" fillId="3" borderId="9" xfId="0" applyFont="1" applyFill="1" applyBorder="1" applyAlignment="1">
      <alignment horizontal="centerContinuous"/>
    </xf>
    <xf numFmtId="0" fontId="3" fillId="3" borderId="10" xfId="0" applyFont="1" applyFill="1" applyBorder="1" applyAlignment="1">
      <alignment horizontal="centerContinuous"/>
    </xf>
    <xf numFmtId="0" fontId="3" fillId="3" borderId="11" xfId="0" applyFont="1" applyFill="1" applyBorder="1" applyAlignment="1">
      <alignment horizontal="centerContinuous"/>
    </xf>
    <xf numFmtId="0" fontId="3" fillId="3" borderId="12" xfId="0" applyFont="1" applyFill="1" applyBorder="1" applyAlignment="1">
      <alignment horizontal="centerContinuous"/>
    </xf>
    <xf numFmtId="0" fontId="3" fillId="3" borderId="13" xfId="0" applyFont="1" applyFill="1" applyBorder="1" applyAlignment="1">
      <alignment horizontal="centerContinuous"/>
    </xf>
    <xf numFmtId="0" fontId="3" fillId="3" borderId="14" xfId="0" applyFont="1" applyFill="1" applyBorder="1" applyAlignment="1">
      <alignment horizontal="center"/>
    </xf>
    <xf numFmtId="0" fontId="10" fillId="2" borderId="0" xfId="0" applyFont="1" applyFill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11" fillId="2" borderId="0" xfId="0" applyFont="1" applyFill="1" applyAlignment="1">
      <alignment horizontal="center"/>
    </xf>
    <xf numFmtId="9" fontId="3" fillId="2" borderId="0" xfId="0" applyNumberFormat="1" applyFont="1" applyFill="1" applyAlignment="1">
      <alignment horizontal="center"/>
    </xf>
    <xf numFmtId="1" fontId="3" fillId="2" borderId="0" xfId="0" applyNumberFormat="1" applyFont="1" applyFill="1" applyAlignment="1">
      <alignment horizontal="center"/>
    </xf>
    <xf numFmtId="0" fontId="4" fillId="2" borderId="0" xfId="0" applyFont="1" applyFill="1"/>
    <xf numFmtId="0" fontId="12" fillId="0" borderId="0" xfId="0" applyFont="1"/>
    <xf numFmtId="0" fontId="13" fillId="0" borderId="0" xfId="0" applyFont="1"/>
    <xf numFmtId="0" fontId="12" fillId="0" borderId="0" xfId="0" applyFont="1" applyAlignment="1">
      <alignment horizontal="right"/>
    </xf>
    <xf numFmtId="1" fontId="12" fillId="0" borderId="0" xfId="0" applyNumberFormat="1" applyFont="1"/>
    <xf numFmtId="0" fontId="14" fillId="0" borderId="0" xfId="0" applyFont="1"/>
    <xf numFmtId="0" fontId="3" fillId="2" borderId="0" xfId="0" applyFont="1" applyFill="1" applyAlignment="1">
      <alignment horizontal="right"/>
    </xf>
    <xf numFmtId="9" fontId="15" fillId="0" borderId="0" xfId="0" applyNumberFormat="1" applyFont="1"/>
    <xf numFmtId="0" fontId="16" fillId="0" borderId="0" xfId="0" applyFont="1"/>
    <xf numFmtId="0" fontId="14" fillId="2" borderId="0" xfId="0" applyFont="1" applyFill="1"/>
    <xf numFmtId="9" fontId="14" fillId="0" borderId="0" xfId="0" applyNumberFormat="1" applyFont="1"/>
    <xf numFmtId="9" fontId="17" fillId="0" borderId="0" xfId="0" applyNumberFormat="1" applyFont="1" applyProtection="1">
      <protection locked="0"/>
    </xf>
    <xf numFmtId="0" fontId="4" fillId="4" borderId="0" xfId="0" applyFont="1" applyFill="1" applyAlignment="1">
      <alignment horizontal="centerContinuous"/>
    </xf>
    <xf numFmtId="0" fontId="3" fillId="4" borderId="0" xfId="0" applyFont="1" applyFill="1" applyAlignment="1">
      <alignment horizontal="centerContinuous"/>
    </xf>
    <xf numFmtId="0" fontId="3" fillId="4" borderId="23" xfId="0" applyFont="1" applyFill="1" applyBorder="1" applyAlignment="1">
      <alignment horizontal="centerContinuous"/>
    </xf>
    <xf numFmtId="0" fontId="4" fillId="4" borderId="23" xfId="0" applyFont="1" applyFill="1" applyBorder="1" applyAlignment="1">
      <alignment horizontal="centerContinuous"/>
    </xf>
    <xf numFmtId="0" fontId="2" fillId="4" borderId="23" xfId="0" applyFont="1" applyFill="1" applyBorder="1" applyAlignment="1">
      <alignment horizontal="centerContinuous"/>
    </xf>
    <xf numFmtId="0" fontId="3" fillId="4" borderId="23" xfId="0" applyFont="1" applyFill="1" applyBorder="1" applyAlignment="1" applyProtection="1">
      <alignment horizontal="centerContinuous"/>
      <protection locked="0"/>
    </xf>
    <xf numFmtId="0" fontId="4" fillId="4" borderId="23" xfId="0" applyFont="1" applyFill="1" applyBorder="1" applyAlignment="1" applyProtection="1">
      <alignment horizontal="centerContinuous"/>
      <protection locked="0"/>
    </xf>
    <xf numFmtId="0" fontId="4" fillId="4" borderId="24" xfId="0" applyFont="1" applyFill="1" applyBorder="1" applyAlignment="1" applyProtection="1">
      <alignment horizontal="centerContinuous"/>
      <protection locked="0"/>
    </xf>
    <xf numFmtId="0" fontId="2" fillId="4" borderId="23" xfId="0" applyFont="1" applyFill="1" applyBorder="1" applyAlignment="1" applyProtection="1">
      <alignment horizontal="centerContinuous"/>
      <protection locked="0"/>
    </xf>
    <xf numFmtId="0" fontId="8" fillId="4" borderId="23" xfId="0" applyFont="1" applyFill="1" applyBorder="1" applyAlignment="1" applyProtection="1">
      <alignment horizontal="centerContinuous"/>
      <protection locked="0"/>
    </xf>
    <xf numFmtId="0" fontId="3" fillId="0" borderId="23" xfId="0" applyFont="1" applyBorder="1" applyAlignment="1" applyProtection="1">
      <alignment horizontal="center"/>
      <protection locked="0"/>
    </xf>
    <xf numFmtId="0" fontId="8" fillId="0" borderId="23" xfId="0" applyFont="1" applyBorder="1" applyAlignment="1" applyProtection="1">
      <alignment horizontal="center"/>
      <protection locked="0"/>
    </xf>
    <xf numFmtId="0" fontId="8" fillId="0" borderId="25" xfId="0" applyFont="1" applyBorder="1" applyAlignment="1" applyProtection="1">
      <alignment horizontal="centerContinuous"/>
      <protection locked="0"/>
    </xf>
    <xf numFmtId="0" fontId="8" fillId="0" borderId="23" xfId="0" applyFont="1" applyBorder="1" applyAlignment="1" applyProtection="1">
      <alignment horizontal="centerContinuous"/>
      <protection locked="0"/>
    </xf>
    <xf numFmtId="0" fontId="18" fillId="0" borderId="0" xfId="0" applyFont="1" applyProtection="1">
      <protection locked="0"/>
    </xf>
    <xf numFmtId="0" fontId="8" fillId="4" borderId="25" xfId="0" applyFont="1" applyFill="1" applyBorder="1" applyAlignment="1" applyProtection="1">
      <alignment horizontal="center"/>
      <protection locked="0"/>
    </xf>
    <xf numFmtId="0" fontId="4" fillId="4" borderId="21" xfId="0" applyFont="1" applyFill="1" applyBorder="1" applyAlignment="1">
      <alignment horizontal="centerContinuous"/>
    </xf>
    <xf numFmtId="0" fontId="4" fillId="0" borderId="23" xfId="0" applyFont="1" applyBorder="1" applyAlignment="1" applyProtection="1">
      <alignment horizontal="center"/>
      <protection locked="0"/>
    </xf>
    <xf numFmtId="0" fontId="19" fillId="0" borderId="0" xfId="0" applyFont="1"/>
    <xf numFmtId="1" fontId="8" fillId="0" borderId="25" xfId="0" applyNumberFormat="1" applyFont="1" applyBorder="1" applyAlignment="1" applyProtection="1">
      <alignment horizontal="centerContinuous"/>
      <protection locked="0"/>
    </xf>
    <xf numFmtId="1" fontId="8" fillId="4" borderId="23" xfId="0" applyNumberFormat="1" applyFont="1" applyFill="1" applyBorder="1" applyAlignment="1" applyProtection="1">
      <alignment horizontal="centerContinuous"/>
      <protection locked="0"/>
    </xf>
    <xf numFmtId="9" fontId="17" fillId="0" borderId="0" xfId="0" applyNumberFormat="1" applyFont="1"/>
    <xf numFmtId="0" fontId="3" fillId="5" borderId="0" xfId="0" applyFont="1" applyFill="1"/>
    <xf numFmtId="0" fontId="7" fillId="5" borderId="0" xfId="0" applyFont="1" applyFill="1"/>
    <xf numFmtId="0" fontId="14" fillId="5" borderId="0" xfId="0" applyFont="1" applyFill="1"/>
    <xf numFmtId="0" fontId="3" fillId="5" borderId="27" xfId="0" applyFont="1" applyFill="1" applyBorder="1"/>
    <xf numFmtId="0" fontId="6" fillId="0" borderId="0" xfId="0" applyFont="1" applyAlignment="1">
      <alignment horizontal="right"/>
    </xf>
    <xf numFmtId="0" fontId="4" fillId="5" borderId="27" xfId="0" applyFont="1" applyFill="1" applyBorder="1" applyAlignment="1">
      <alignment horizontal="right"/>
    </xf>
    <xf numFmtId="0" fontId="4" fillId="0" borderId="0" xfId="0" applyFont="1" applyAlignment="1">
      <alignment horizontal="right"/>
    </xf>
    <xf numFmtId="0" fontId="4" fillId="5" borderId="0" xfId="0" applyFont="1" applyFill="1" applyAlignment="1">
      <alignment horizontal="right"/>
    </xf>
    <xf numFmtId="0" fontId="4" fillId="5" borderId="0" xfId="0" applyFont="1" applyFill="1"/>
    <xf numFmtId="1" fontId="3" fillId="0" borderId="28" xfId="0" applyNumberFormat="1" applyFont="1" applyBorder="1"/>
    <xf numFmtId="1" fontId="3" fillId="0" borderId="29" xfId="0" applyNumberFormat="1" applyFont="1" applyBorder="1"/>
    <xf numFmtId="1" fontId="3" fillId="0" borderId="20" xfId="0" applyNumberFormat="1" applyFont="1" applyBorder="1"/>
    <xf numFmtId="1" fontId="3" fillId="0" borderId="0" xfId="0" applyNumberFormat="1" applyFont="1"/>
    <xf numFmtId="1" fontId="3" fillId="6" borderId="19" xfId="0" applyNumberFormat="1" applyFont="1" applyFill="1" applyBorder="1"/>
    <xf numFmtId="1" fontId="3" fillId="0" borderId="19" xfId="0" applyNumberFormat="1" applyFont="1" applyBorder="1"/>
    <xf numFmtId="165" fontId="8" fillId="0" borderId="0" xfId="0" applyNumberFormat="1" applyFont="1" applyAlignment="1">
      <alignment horizontal="left"/>
    </xf>
    <xf numFmtId="49" fontId="8" fillId="0" borderId="0" xfId="0" applyNumberFormat="1" applyFont="1" applyAlignment="1">
      <alignment horizontal="left"/>
    </xf>
    <xf numFmtId="1" fontId="8" fillId="0" borderId="23" xfId="0" applyNumberFormat="1" applyFont="1" applyBorder="1" applyAlignment="1" applyProtection="1">
      <alignment horizontal="center"/>
      <protection locked="0"/>
    </xf>
    <xf numFmtId="49" fontId="8" fillId="0" borderId="0" xfId="0" applyNumberFormat="1" applyFont="1"/>
    <xf numFmtId="0" fontId="5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3" fillId="2" borderId="29" xfId="0" applyFont="1" applyFill="1" applyBorder="1"/>
    <xf numFmtId="0" fontId="3" fillId="0" borderId="29" xfId="0" applyFont="1" applyBorder="1"/>
    <xf numFmtId="1" fontId="3" fillId="0" borderId="30" xfId="0" applyNumberFormat="1" applyFont="1" applyBorder="1"/>
    <xf numFmtId="2" fontId="4" fillId="6" borderId="31" xfId="0" applyNumberFormat="1" applyFont="1" applyFill="1" applyBorder="1" applyAlignment="1">
      <alignment horizontal="center"/>
    </xf>
    <xf numFmtId="0" fontId="4" fillId="0" borderId="31" xfId="0" applyFont="1" applyBorder="1" applyAlignment="1">
      <alignment horizontal="center"/>
    </xf>
    <xf numFmtId="1" fontId="3" fillId="0" borderId="18" xfId="0" applyNumberFormat="1" applyFont="1" applyBorder="1"/>
    <xf numFmtId="0" fontId="3" fillId="2" borderId="20" xfId="0" applyFont="1" applyFill="1" applyBorder="1"/>
    <xf numFmtId="0" fontId="3" fillId="0" borderId="18" xfId="0" applyFont="1" applyBorder="1"/>
    <xf numFmtId="0" fontId="3" fillId="0" borderId="19" xfId="0" applyFont="1" applyBorder="1"/>
    <xf numFmtId="9" fontId="3" fillId="2" borderId="20" xfId="0" applyNumberFormat="1" applyFont="1" applyFill="1" applyBorder="1" applyAlignment="1">
      <alignment horizontal="center"/>
    </xf>
    <xf numFmtId="9" fontId="3" fillId="0" borderId="0" xfId="0" applyNumberFormat="1" applyFont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32" xfId="0" applyFont="1" applyBorder="1" applyAlignment="1">
      <alignment horizontal="center"/>
    </xf>
    <xf numFmtId="0" fontId="3" fillId="0" borderId="33" xfId="0" applyFont="1" applyBorder="1" applyAlignment="1">
      <alignment horizontal="center"/>
    </xf>
    <xf numFmtId="0" fontId="4" fillId="5" borderId="34" xfId="0" applyFont="1" applyFill="1" applyBorder="1" applyAlignment="1">
      <alignment horizontal="right"/>
    </xf>
    <xf numFmtId="0" fontId="3" fillId="0" borderId="33" xfId="0" applyFont="1" applyBorder="1"/>
    <xf numFmtId="0" fontId="3" fillId="0" borderId="35" xfId="0" applyFont="1" applyBorder="1"/>
    <xf numFmtId="0" fontId="3" fillId="0" borderId="36" xfId="0" applyFont="1" applyBorder="1"/>
    <xf numFmtId="0" fontId="24" fillId="0" borderId="0" xfId="0" applyFo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24" fillId="0" borderId="0" xfId="0" applyFont="1" applyAlignment="1">
      <alignment horizontal="left"/>
    </xf>
    <xf numFmtId="2" fontId="12" fillId="5" borderId="37" xfId="0" applyNumberFormat="1" applyFont="1" applyFill="1" applyBorder="1"/>
    <xf numFmtId="0" fontId="6" fillId="7" borderId="0" xfId="0" applyFont="1" applyFill="1" applyAlignment="1">
      <alignment horizontal="centerContinuous"/>
    </xf>
    <xf numFmtId="0" fontId="7" fillId="7" borderId="0" xfId="0" applyFont="1" applyFill="1" applyAlignment="1">
      <alignment horizontal="centerContinuous"/>
    </xf>
    <xf numFmtId="0" fontId="5" fillId="7" borderId="0" xfId="0" applyFont="1" applyFill="1"/>
    <xf numFmtId="0" fontId="3" fillId="7" borderId="0" xfId="0" applyFont="1" applyFill="1"/>
    <xf numFmtId="0" fontId="8" fillId="7" borderId="0" xfId="0" applyFont="1" applyFill="1" applyAlignment="1">
      <alignment horizontal="left"/>
    </xf>
    <xf numFmtId="0" fontId="19" fillId="7" borderId="0" xfId="0" applyFont="1" applyFill="1" applyAlignment="1">
      <alignment horizontal="left"/>
    </xf>
    <xf numFmtId="9" fontId="9" fillId="7" borderId="0" xfId="0" applyNumberFormat="1" applyFont="1" applyFill="1"/>
    <xf numFmtId="0" fontId="18" fillId="7" borderId="0" xfId="0" applyFont="1" applyFill="1" applyProtection="1">
      <protection locked="0"/>
    </xf>
    <xf numFmtId="0" fontId="0" fillId="7" borderId="0" xfId="0" applyFill="1"/>
    <xf numFmtId="1" fontId="3" fillId="3" borderId="16" xfId="0" applyNumberFormat="1" applyFont="1" applyFill="1" applyBorder="1" applyAlignment="1">
      <alignment horizontal="center"/>
    </xf>
    <xf numFmtId="1" fontId="3" fillId="3" borderId="7" xfId="0" applyNumberFormat="1" applyFont="1" applyFill="1" applyBorder="1" applyAlignment="1">
      <alignment horizontal="center"/>
    </xf>
    <xf numFmtId="1" fontId="5" fillId="0" borderId="0" xfId="0" applyNumberFormat="1" applyFont="1"/>
    <xf numFmtId="1" fontId="25" fillId="0" borderId="0" xfId="0" applyNumberFormat="1" applyFont="1"/>
    <xf numFmtId="0" fontId="26" fillId="0" borderId="0" xfId="0" applyFont="1"/>
    <xf numFmtId="0" fontId="27" fillId="7" borderId="0" xfId="0" applyFont="1" applyFill="1"/>
    <xf numFmtId="0" fontId="28" fillId="7" borderId="0" xfId="0" applyFont="1" applyFill="1"/>
    <xf numFmtId="14" fontId="28" fillId="7" borderId="0" xfId="0" applyNumberFormat="1" applyFont="1" applyFill="1"/>
    <xf numFmtId="0" fontId="28" fillId="7" borderId="0" xfId="0" applyFont="1" applyFill="1" applyAlignment="1">
      <alignment horizontal="center" vertical="center"/>
    </xf>
    <xf numFmtId="0" fontId="0" fillId="7" borderId="29" xfId="0" applyFill="1" applyBorder="1"/>
    <xf numFmtId="0" fontId="29" fillId="7" borderId="38" xfId="0" applyFont="1" applyFill="1" applyBorder="1" applyAlignment="1">
      <alignment horizontal="center" vertical="center"/>
    </xf>
    <xf numFmtId="0" fontId="29" fillId="7" borderId="39" xfId="0" applyFont="1" applyFill="1" applyBorder="1" applyAlignment="1">
      <alignment horizontal="center" vertical="center"/>
    </xf>
    <xf numFmtId="0" fontId="29" fillId="7" borderId="40" xfId="0" applyFont="1" applyFill="1" applyBorder="1" applyAlignment="1">
      <alignment horizontal="center" vertical="center"/>
    </xf>
    <xf numFmtId="0" fontId="29" fillId="7" borderId="41" xfId="0" applyFont="1" applyFill="1" applyBorder="1" applyAlignment="1">
      <alignment horizontal="center" vertical="center"/>
    </xf>
    <xf numFmtId="0" fontId="29" fillId="7" borderId="42" xfId="0" applyFont="1" applyFill="1" applyBorder="1" applyAlignment="1">
      <alignment horizontal="center" vertical="center"/>
    </xf>
    <xf numFmtId="0" fontId="29" fillId="7" borderId="43" xfId="0" applyFont="1" applyFill="1" applyBorder="1" applyAlignment="1">
      <alignment horizontal="center" vertical="center"/>
    </xf>
    <xf numFmtId="0" fontId="30" fillId="7" borderId="44" xfId="0" applyFont="1" applyFill="1" applyBorder="1"/>
    <xf numFmtId="1" fontId="28" fillId="7" borderId="45" xfId="0" applyNumberFormat="1" applyFont="1" applyFill="1" applyBorder="1" applyAlignment="1">
      <alignment horizontal="center" vertical="center"/>
    </xf>
    <xf numFmtId="1" fontId="28" fillId="7" borderId="46" xfId="0" applyNumberFormat="1" applyFont="1" applyFill="1" applyBorder="1" applyAlignment="1">
      <alignment horizontal="center" vertical="center"/>
    </xf>
    <xf numFmtId="10" fontId="28" fillId="7" borderId="47" xfId="0" applyNumberFormat="1" applyFont="1" applyFill="1" applyBorder="1" applyAlignment="1">
      <alignment horizontal="center" vertical="center"/>
    </xf>
    <xf numFmtId="0" fontId="30" fillId="7" borderId="48" xfId="0" applyFont="1" applyFill="1" applyBorder="1"/>
    <xf numFmtId="1" fontId="28" fillId="7" borderId="49" xfId="0" applyNumberFormat="1" applyFont="1" applyFill="1" applyBorder="1" applyAlignment="1">
      <alignment horizontal="center" vertical="center"/>
    </xf>
    <xf numFmtId="1" fontId="28" fillId="7" borderId="50" xfId="0" applyNumberFormat="1" applyFont="1" applyFill="1" applyBorder="1" applyAlignment="1">
      <alignment horizontal="center" vertical="center"/>
    </xf>
    <xf numFmtId="10" fontId="28" fillId="7" borderId="51" xfId="0" applyNumberFormat="1" applyFont="1" applyFill="1" applyBorder="1" applyAlignment="1">
      <alignment horizontal="center" vertical="center"/>
    </xf>
    <xf numFmtId="0" fontId="28" fillId="7" borderId="0" xfId="0" applyFont="1" applyFill="1" applyAlignment="1">
      <alignment horizontal="center"/>
    </xf>
    <xf numFmtId="0" fontId="0" fillId="8" borderId="0" xfId="0" applyFill="1"/>
    <xf numFmtId="0" fontId="31" fillId="7" borderId="0" xfId="0" applyFont="1" applyFill="1" applyAlignment="1">
      <alignment vertical="center"/>
    </xf>
    <xf numFmtId="0" fontId="32" fillId="0" borderId="0" xfId="0" applyFont="1"/>
    <xf numFmtId="0" fontId="33" fillId="0" borderId="0" xfId="0" applyFont="1"/>
    <xf numFmtId="0" fontId="33" fillId="0" borderId="0" xfId="0" applyFont="1" applyAlignment="1">
      <alignment horizontal="center"/>
    </xf>
    <xf numFmtId="1" fontId="33" fillId="0" borderId="0" xfId="0" applyNumberFormat="1" applyFont="1" applyAlignment="1">
      <alignment horizontal="center"/>
    </xf>
    <xf numFmtId="10" fontId="33" fillId="0" borderId="0" xfId="0" applyNumberFormat="1" applyFont="1"/>
    <xf numFmtId="1" fontId="33" fillId="0" borderId="0" xfId="0" applyNumberFormat="1" applyFont="1" applyAlignment="1">
      <alignment horizontal="center" vertical="center"/>
    </xf>
    <xf numFmtId="166" fontId="33" fillId="0" borderId="0" xfId="0" applyNumberFormat="1" applyFont="1"/>
    <xf numFmtId="166" fontId="33" fillId="0" borderId="0" xfId="0" applyNumberFormat="1" applyFont="1" applyAlignment="1">
      <alignment horizontal="center"/>
    </xf>
    <xf numFmtId="166" fontId="33" fillId="0" borderId="0" xfId="0" applyNumberFormat="1" applyFont="1" applyAlignment="1">
      <alignment horizontal="center" vertical="center"/>
    </xf>
    <xf numFmtId="167" fontId="29" fillId="7" borderId="45" xfId="0" applyNumberFormat="1" applyFont="1" applyFill="1" applyBorder="1" applyAlignment="1">
      <alignment horizontal="center" vertical="center"/>
    </xf>
    <xf numFmtId="167" fontId="29" fillId="7" borderId="46" xfId="0" applyNumberFormat="1" applyFont="1" applyFill="1" applyBorder="1" applyAlignment="1">
      <alignment horizontal="center" vertical="center"/>
    </xf>
    <xf numFmtId="167" fontId="29" fillId="7" borderId="47" xfId="0" applyNumberFormat="1" applyFont="1" applyFill="1" applyBorder="1" applyAlignment="1">
      <alignment horizontal="center" vertical="center"/>
    </xf>
    <xf numFmtId="0" fontId="30" fillId="11" borderId="53" xfId="0" applyFont="1" applyFill="1" applyBorder="1"/>
    <xf numFmtId="1" fontId="28" fillId="11" borderId="52" xfId="0" applyNumberFormat="1" applyFont="1" applyFill="1" applyBorder="1" applyAlignment="1">
      <alignment horizontal="center" vertical="center"/>
    </xf>
    <xf numFmtId="1" fontId="28" fillId="11" borderId="36" xfId="0" applyNumberFormat="1" applyFont="1" applyFill="1" applyBorder="1" applyAlignment="1">
      <alignment horizontal="center" vertical="center"/>
    </xf>
    <xf numFmtId="10" fontId="28" fillId="11" borderId="55" xfId="0" applyNumberFormat="1" applyFont="1" applyFill="1" applyBorder="1" applyAlignment="1">
      <alignment horizontal="center" vertical="center"/>
    </xf>
    <xf numFmtId="0" fontId="34" fillId="7" borderId="46" xfId="0" applyFont="1" applyFill="1" applyBorder="1" applyAlignment="1">
      <alignment vertical="center"/>
    </xf>
    <xf numFmtId="0" fontId="34" fillId="7" borderId="34" xfId="0" applyFont="1" applyFill="1" applyBorder="1" applyAlignment="1">
      <alignment horizontal="left" vertical="center"/>
    </xf>
    <xf numFmtId="2" fontId="3" fillId="6" borderId="19" xfId="0" applyNumberFormat="1" applyFont="1" applyFill="1" applyBorder="1"/>
    <xf numFmtId="0" fontId="35" fillId="7" borderId="34" xfId="0" applyFont="1" applyFill="1" applyBorder="1" applyAlignment="1">
      <alignment vertical="center"/>
    </xf>
    <xf numFmtId="0" fontId="35" fillId="7" borderId="56" xfId="0" applyFont="1" applyFill="1" applyBorder="1" applyAlignment="1">
      <alignment vertical="center"/>
    </xf>
    <xf numFmtId="0" fontId="35" fillId="7" borderId="56" xfId="0" applyFont="1" applyFill="1" applyBorder="1" applyAlignment="1">
      <alignment horizontal="center" vertical="center"/>
    </xf>
    <xf numFmtId="0" fontId="35" fillId="7" borderId="37" xfId="0" applyFont="1" applyFill="1" applyBorder="1" applyAlignment="1">
      <alignment vertical="center"/>
    </xf>
    <xf numFmtId="1" fontId="29" fillId="10" borderId="45" xfId="0" applyNumberFormat="1" applyFont="1" applyFill="1" applyBorder="1" applyAlignment="1">
      <alignment horizontal="center" vertical="center"/>
    </xf>
    <xf numFmtId="0" fontId="30" fillId="9" borderId="58" xfId="0" applyFont="1" applyFill="1" applyBorder="1"/>
    <xf numFmtId="0" fontId="30" fillId="7" borderId="58" xfId="0" applyFont="1" applyFill="1" applyBorder="1"/>
    <xf numFmtId="0" fontId="30" fillId="10" borderId="58" xfId="0" applyFont="1" applyFill="1" applyBorder="1"/>
    <xf numFmtId="0" fontId="30" fillId="7" borderId="59" xfId="0" applyFont="1" applyFill="1" applyBorder="1"/>
    <xf numFmtId="1" fontId="29" fillId="10" borderId="46" xfId="0" applyNumberFormat="1" applyFont="1" applyFill="1" applyBorder="1" applyAlignment="1">
      <alignment horizontal="center" vertical="center"/>
    </xf>
    <xf numFmtId="1" fontId="29" fillId="10" borderId="47" xfId="0" applyNumberFormat="1" applyFont="1" applyFill="1" applyBorder="1" applyAlignment="1">
      <alignment horizontal="center" vertical="center"/>
    </xf>
    <xf numFmtId="166" fontId="12" fillId="0" borderId="0" xfId="0" applyNumberFormat="1" applyFont="1"/>
    <xf numFmtId="1" fontId="37" fillId="0" borderId="0" xfId="0" applyNumberFormat="1" applyFont="1"/>
    <xf numFmtId="0" fontId="1" fillId="0" borderId="0" xfId="0" applyFont="1"/>
    <xf numFmtId="166" fontId="3" fillId="6" borderId="19" xfId="0" applyNumberFormat="1" applyFont="1" applyFill="1" applyBorder="1"/>
    <xf numFmtId="1" fontId="26" fillId="0" borderId="0" xfId="0" applyNumberFormat="1" applyFont="1" applyAlignment="1">
      <alignment horizontal="center" vertical="center"/>
    </xf>
    <xf numFmtId="1" fontId="26" fillId="0" borderId="0" xfId="0" applyNumberFormat="1" applyFont="1"/>
    <xf numFmtId="2" fontId="28" fillId="7" borderId="47" xfId="0" applyNumberFormat="1" applyFont="1" applyFill="1" applyBorder="1" applyAlignment="1">
      <alignment horizontal="center" vertical="center"/>
    </xf>
    <xf numFmtId="2" fontId="3" fillId="6" borderId="19" xfId="1" applyNumberFormat="1" applyFont="1" applyFill="1" applyBorder="1" applyAlignment="1">
      <alignment horizontal="right"/>
    </xf>
    <xf numFmtId="2" fontId="28" fillId="7" borderId="45" xfId="0" applyNumberFormat="1" applyFont="1" applyFill="1" applyBorder="1" applyAlignment="1">
      <alignment horizontal="center" vertical="center"/>
    </xf>
    <xf numFmtId="2" fontId="28" fillId="7" borderId="46" xfId="0" applyNumberFormat="1" applyFont="1" applyFill="1" applyBorder="1" applyAlignment="1">
      <alignment horizontal="center" vertical="center"/>
    </xf>
    <xf numFmtId="2" fontId="28" fillId="9" borderId="54" xfId="0" applyNumberFormat="1" applyFont="1" applyFill="1" applyBorder="1" applyAlignment="1">
      <alignment horizontal="center" vertical="center"/>
    </xf>
    <xf numFmtId="0" fontId="39" fillId="12" borderId="0" xfId="0" applyFont="1" applyFill="1"/>
    <xf numFmtId="0" fontId="40" fillId="0" borderId="0" xfId="0" applyFont="1"/>
    <xf numFmtId="0" fontId="41" fillId="0" borderId="0" xfId="0" applyFont="1"/>
    <xf numFmtId="0" fontId="42" fillId="0" borderId="0" xfId="0" applyFont="1"/>
    <xf numFmtId="0" fontId="43" fillId="0" borderId="0" xfId="0" applyFont="1"/>
    <xf numFmtId="0" fontId="44" fillId="0" borderId="0" xfId="0" applyFont="1"/>
    <xf numFmtId="0" fontId="29" fillId="7" borderId="46" xfId="0" applyFont="1" applyFill="1" applyBorder="1" applyAlignment="1">
      <alignment horizontal="center"/>
    </xf>
    <xf numFmtId="0" fontId="11" fillId="13" borderId="26" xfId="0" applyFont="1" applyFill="1" applyBorder="1" applyAlignment="1">
      <alignment horizontal="center"/>
    </xf>
    <xf numFmtId="0" fontId="10" fillId="13" borderId="17" xfId="0" applyFont="1" applyFill="1" applyBorder="1" applyAlignment="1">
      <alignment horizontal="center"/>
    </xf>
    <xf numFmtId="0" fontId="10" fillId="13" borderId="15" xfId="0" applyFont="1" applyFill="1" applyBorder="1" applyAlignment="1">
      <alignment horizontal="center"/>
    </xf>
    <xf numFmtId="9" fontId="3" fillId="13" borderId="19" xfId="0" applyNumberFormat="1" applyFont="1" applyFill="1" applyBorder="1" applyAlignment="1">
      <alignment horizontal="center"/>
    </xf>
    <xf numFmtId="0" fontId="3" fillId="13" borderId="19" xfId="0" applyFont="1" applyFill="1" applyBorder="1" applyAlignment="1">
      <alignment horizontal="center"/>
    </xf>
    <xf numFmtId="1" fontId="3" fillId="13" borderId="22" xfId="0" applyNumberFormat="1" applyFont="1" applyFill="1" applyBorder="1" applyAlignment="1">
      <alignment horizontal="center"/>
    </xf>
    <xf numFmtId="0" fontId="11" fillId="14" borderId="15" xfId="0" applyFont="1" applyFill="1" applyBorder="1" applyAlignment="1">
      <alignment horizontal="center"/>
    </xf>
    <xf numFmtId="0" fontId="10" fillId="14" borderId="18" xfId="0" applyFont="1" applyFill="1" applyBorder="1" applyAlignment="1">
      <alignment horizontal="center"/>
    </xf>
    <xf numFmtId="0" fontId="10" fillId="14" borderId="15" xfId="0" applyFont="1" applyFill="1" applyBorder="1" applyAlignment="1">
      <alignment horizontal="center"/>
    </xf>
    <xf numFmtId="9" fontId="3" fillId="14" borderId="19" xfId="0" applyNumberFormat="1" applyFont="1" applyFill="1" applyBorder="1" applyAlignment="1">
      <alignment horizontal="center"/>
    </xf>
    <xf numFmtId="0" fontId="3" fillId="14" borderId="19" xfId="0" applyFont="1" applyFill="1" applyBorder="1" applyAlignment="1">
      <alignment horizontal="center"/>
    </xf>
    <xf numFmtId="1" fontId="3" fillId="14" borderId="22" xfId="0" applyNumberFormat="1" applyFont="1" applyFill="1" applyBorder="1" applyAlignment="1">
      <alignment horizontal="center"/>
    </xf>
    <xf numFmtId="1" fontId="10" fillId="13" borderId="17" xfId="0" applyNumberFormat="1" applyFont="1" applyFill="1" applyBorder="1" applyAlignment="1">
      <alignment horizontal="center"/>
    </xf>
    <xf numFmtId="1" fontId="10" fillId="14" borderId="18" xfId="0" applyNumberFormat="1" applyFont="1" applyFill="1" applyBorder="1" applyAlignment="1">
      <alignment horizontal="center"/>
    </xf>
    <xf numFmtId="1" fontId="3" fillId="13" borderId="19" xfId="0" applyNumberFormat="1" applyFont="1" applyFill="1" applyBorder="1" applyAlignment="1">
      <alignment horizontal="center"/>
    </xf>
    <xf numFmtId="1" fontId="3" fillId="14" borderId="19" xfId="0" applyNumberFormat="1" applyFont="1" applyFill="1" applyBorder="1" applyAlignment="1">
      <alignment horizontal="center"/>
    </xf>
    <xf numFmtId="2" fontId="28" fillId="9" borderId="53" xfId="0" applyNumberFormat="1" applyFont="1" applyFill="1" applyBorder="1" applyAlignment="1">
      <alignment horizontal="center" vertical="center"/>
    </xf>
    <xf numFmtId="2" fontId="28" fillId="7" borderId="49" xfId="0" applyNumberFormat="1" applyFont="1" applyFill="1" applyBorder="1" applyAlignment="1">
      <alignment horizontal="center" vertical="center"/>
    </xf>
    <xf numFmtId="2" fontId="28" fillId="7" borderId="50" xfId="0" applyNumberFormat="1" applyFont="1" applyFill="1" applyBorder="1" applyAlignment="1">
      <alignment horizontal="center" vertical="center"/>
    </xf>
    <xf numFmtId="2" fontId="28" fillId="7" borderId="51" xfId="0" applyNumberFormat="1" applyFont="1" applyFill="1" applyBorder="1" applyAlignment="1">
      <alignment horizontal="center" vertical="center"/>
    </xf>
    <xf numFmtId="0" fontId="30" fillId="7" borderId="0" xfId="0" applyFont="1" applyFill="1" applyBorder="1"/>
    <xf numFmtId="0" fontId="29" fillId="7" borderId="45" xfId="0" applyFont="1" applyFill="1" applyBorder="1" applyAlignment="1">
      <alignment horizontal="center"/>
    </xf>
    <xf numFmtId="0" fontId="29" fillId="7" borderId="47" xfId="0" applyFont="1" applyFill="1" applyBorder="1" applyAlignment="1">
      <alignment horizontal="center"/>
    </xf>
    <xf numFmtId="0" fontId="29" fillId="7" borderId="52" xfId="0" applyFont="1" applyFill="1" applyBorder="1" applyAlignment="1">
      <alignment horizontal="center"/>
    </xf>
    <xf numFmtId="0" fontId="29" fillId="7" borderId="36" xfId="0" applyFont="1" applyFill="1" applyBorder="1" applyAlignment="1">
      <alignment horizontal="center"/>
    </xf>
    <xf numFmtId="0" fontId="29" fillId="7" borderId="55" xfId="0" applyFont="1" applyFill="1" applyBorder="1" applyAlignment="1">
      <alignment horizontal="center"/>
    </xf>
    <xf numFmtId="0" fontId="45" fillId="7" borderId="0" xfId="0" applyFont="1" applyFill="1"/>
    <xf numFmtId="0" fontId="46" fillId="7" borderId="45" xfId="0" applyFont="1" applyFill="1" applyBorder="1" applyAlignment="1">
      <alignment horizontal="center"/>
    </xf>
    <xf numFmtId="0" fontId="46" fillId="7" borderId="46" xfId="0" applyFont="1" applyFill="1" applyBorder="1" applyAlignment="1">
      <alignment horizontal="center"/>
    </xf>
    <xf numFmtId="0" fontId="46" fillId="7" borderId="47" xfId="0" applyFont="1" applyFill="1" applyBorder="1" applyAlignment="1">
      <alignment horizontal="center"/>
    </xf>
    <xf numFmtId="0" fontId="47" fillId="7" borderId="0" xfId="0" applyFont="1" applyFill="1"/>
    <xf numFmtId="10" fontId="48" fillId="7" borderId="46" xfId="0" applyNumberFormat="1" applyFont="1" applyFill="1" applyBorder="1" applyAlignment="1">
      <alignment horizontal="center"/>
    </xf>
    <xf numFmtId="10" fontId="48" fillId="7" borderId="45" xfId="0" applyNumberFormat="1" applyFont="1" applyFill="1" applyBorder="1" applyAlignment="1">
      <alignment horizontal="center"/>
    </xf>
    <xf numFmtId="10" fontId="38" fillId="7" borderId="45" xfId="0" applyNumberFormat="1" applyFont="1" applyFill="1" applyBorder="1" applyAlignment="1">
      <alignment horizontal="center"/>
    </xf>
    <xf numFmtId="10" fontId="38" fillId="7" borderId="44" xfId="0" applyNumberFormat="1" applyFont="1" applyFill="1" applyBorder="1" applyAlignment="1">
      <alignment horizontal="center"/>
    </xf>
    <xf numFmtId="0" fontId="29" fillId="15" borderId="0" xfId="0" applyFont="1" applyFill="1" applyAlignment="1">
      <alignment horizontal="center" vertical="center"/>
    </xf>
    <xf numFmtId="0" fontId="29" fillId="7" borderId="0" xfId="0" applyFont="1" applyFill="1" applyAlignment="1">
      <alignment horizontal="center" vertical="center"/>
    </xf>
    <xf numFmtId="10" fontId="38" fillId="15" borderId="45" xfId="0" applyNumberFormat="1" applyFont="1" applyFill="1" applyBorder="1" applyAlignment="1">
      <alignment horizontal="center"/>
    </xf>
    <xf numFmtId="10" fontId="38" fillId="15" borderId="44" xfId="0" applyNumberFormat="1" applyFont="1" applyFill="1" applyBorder="1" applyAlignment="1">
      <alignment horizontal="center"/>
    </xf>
    <xf numFmtId="10" fontId="38" fillId="15" borderId="49" xfId="0" applyNumberFormat="1" applyFont="1" applyFill="1" applyBorder="1" applyAlignment="1">
      <alignment horizontal="center"/>
    </xf>
    <xf numFmtId="10" fontId="38" fillId="15" borderId="48" xfId="0" applyNumberFormat="1" applyFont="1" applyFill="1" applyBorder="1" applyAlignment="1">
      <alignment horizontal="center"/>
    </xf>
    <xf numFmtId="0" fontId="29" fillId="7" borderId="46" xfId="0" applyFont="1" applyFill="1" applyBorder="1" applyAlignment="1">
      <alignment horizontal="center"/>
    </xf>
    <xf numFmtId="2" fontId="29" fillId="7" borderId="60" xfId="0" applyNumberFormat="1" applyFont="1" applyFill="1" applyBorder="1" applyAlignment="1">
      <alignment horizontal="center" vertical="center"/>
    </xf>
    <xf numFmtId="2" fontId="29" fillId="7" borderId="61" xfId="0" applyNumberFormat="1" applyFont="1" applyFill="1" applyBorder="1" applyAlignment="1">
      <alignment horizontal="center" vertical="center"/>
    </xf>
    <xf numFmtId="2" fontId="29" fillId="7" borderId="62" xfId="0" applyNumberFormat="1" applyFont="1" applyFill="1" applyBorder="1" applyAlignment="1">
      <alignment horizontal="center" vertical="center"/>
    </xf>
    <xf numFmtId="0" fontId="31" fillId="7" borderId="0" xfId="0" applyFont="1" applyFill="1" applyAlignment="1">
      <alignment horizontal="center" vertical="center"/>
    </xf>
    <xf numFmtId="0" fontId="38" fillId="7" borderId="60" xfId="0" applyFont="1" applyFill="1" applyBorder="1" applyAlignment="1">
      <alignment horizontal="center"/>
    </xf>
    <xf numFmtId="0" fontId="38" fillId="7" borderId="61" xfId="0" applyFont="1" applyFill="1" applyBorder="1" applyAlignment="1">
      <alignment horizontal="center"/>
    </xf>
    <xf numFmtId="0" fontId="38" fillId="7" borderId="62" xfId="0" applyFont="1" applyFill="1" applyBorder="1" applyAlignment="1">
      <alignment horizontal="center"/>
    </xf>
    <xf numFmtId="0" fontId="34" fillId="7" borderId="63" xfId="0" applyFont="1" applyFill="1" applyBorder="1" applyAlignment="1">
      <alignment horizontal="center" vertical="center"/>
    </xf>
    <xf numFmtId="0" fontId="34" fillId="7" borderId="57" xfId="0" applyFont="1" applyFill="1" applyBorder="1" applyAlignment="1">
      <alignment horizontal="center" vertical="center"/>
    </xf>
    <xf numFmtId="0" fontId="27" fillId="7" borderId="46" xfId="0" applyFont="1" applyFill="1" applyBorder="1" applyAlignment="1">
      <alignment horizontal="center" vertical="center"/>
    </xf>
    <xf numFmtId="0" fontId="34" fillId="7" borderId="34" xfId="0" applyFont="1" applyFill="1" applyBorder="1" applyAlignment="1">
      <alignment horizontal="center" vertical="center"/>
    </xf>
    <xf numFmtId="0" fontId="34" fillId="7" borderId="37" xfId="0" applyFont="1" applyFill="1" applyBorder="1" applyAlignment="1">
      <alignment horizontal="center" vertical="center"/>
    </xf>
    <xf numFmtId="0" fontId="36" fillId="7" borderId="46" xfId="0" applyFont="1" applyFill="1" applyBorder="1" applyAlignment="1">
      <alignment horizontal="center" vertical="center"/>
    </xf>
    <xf numFmtId="0" fontId="36" fillId="7" borderId="31" xfId="0" applyFont="1" applyFill="1" applyBorder="1" applyAlignment="1">
      <alignment horizontal="center" vertical="center"/>
    </xf>
    <xf numFmtId="0" fontId="34" fillId="7" borderId="53" xfId="0" applyFont="1" applyFill="1" applyBorder="1" applyAlignment="1">
      <alignment horizontal="center" vertical="center"/>
    </xf>
    <xf numFmtId="0" fontId="34" fillId="7" borderId="48" xfId="0" applyFont="1" applyFill="1" applyBorder="1" applyAlignment="1">
      <alignment horizontal="center" vertical="center"/>
    </xf>
    <xf numFmtId="0" fontId="29" fillId="7" borderId="60" xfId="0" applyFont="1" applyFill="1" applyBorder="1" applyAlignment="1">
      <alignment horizontal="center"/>
    </xf>
    <xf numFmtId="0" fontId="29" fillId="7" borderId="61" xfId="0" applyFont="1" applyFill="1" applyBorder="1" applyAlignment="1">
      <alignment horizontal="center"/>
    </xf>
    <xf numFmtId="0" fontId="29" fillId="7" borderId="62" xfId="0" applyFont="1" applyFill="1" applyBorder="1" applyAlignment="1">
      <alignment horizontal="center"/>
    </xf>
    <xf numFmtId="0" fontId="29" fillId="7" borderId="37" xfId="0" applyFont="1" applyFill="1" applyBorder="1" applyAlignment="1">
      <alignment horizontal="center"/>
    </xf>
    <xf numFmtId="0" fontId="29" fillId="7" borderId="46" xfId="0" applyFont="1" applyFill="1" applyBorder="1" applyAlignment="1">
      <alignment horizontal="center"/>
    </xf>
    <xf numFmtId="0" fontId="22" fillId="0" borderId="0" xfId="0" applyFont="1" applyAlignment="1">
      <alignment horizontal="center" vertical="center"/>
    </xf>
    <xf numFmtId="0" fontId="21" fillId="0" borderId="65" xfId="0" applyFont="1" applyBorder="1" applyAlignment="1">
      <alignment horizontal="center" vertical="center"/>
    </xf>
    <xf numFmtId="0" fontId="6" fillId="0" borderId="64" xfId="0" applyFont="1" applyBorder="1" applyAlignment="1">
      <alignment horizontal="center"/>
    </xf>
    <xf numFmtId="0" fontId="21" fillId="0" borderId="60" xfId="0" applyFont="1" applyBorder="1" applyAlignment="1" applyProtection="1">
      <alignment horizontal="center"/>
      <protection locked="0"/>
    </xf>
    <xf numFmtId="0" fontId="21" fillId="0" borderId="61" xfId="0" applyFont="1" applyBorder="1" applyAlignment="1" applyProtection="1">
      <alignment horizontal="center"/>
      <protection locked="0"/>
    </xf>
    <xf numFmtId="0" fontId="21" fillId="0" borderId="62" xfId="0" applyFont="1" applyBorder="1" applyAlignment="1" applyProtection="1">
      <alignment horizontal="center"/>
      <protection locked="0"/>
    </xf>
    <xf numFmtId="0" fontId="21" fillId="0" borderId="60" xfId="0" applyFont="1" applyBorder="1" applyAlignment="1" applyProtection="1">
      <alignment horizontal="center" vertical="center"/>
      <protection locked="0"/>
    </xf>
    <xf numFmtId="0" fontId="21" fillId="0" borderId="61" xfId="0" applyFont="1" applyBorder="1" applyAlignment="1" applyProtection="1">
      <alignment horizontal="center" vertical="center"/>
      <protection locked="0"/>
    </xf>
    <xf numFmtId="0" fontId="21" fillId="0" borderId="62" xfId="0" applyFont="1" applyBorder="1" applyAlignment="1" applyProtection="1">
      <alignment horizontal="center" vertical="center"/>
      <protection locked="0"/>
    </xf>
    <xf numFmtId="0" fontId="21" fillId="7" borderId="60" xfId="0" applyFont="1" applyFill="1" applyBorder="1" applyAlignment="1" applyProtection="1">
      <alignment horizontal="center"/>
      <protection locked="0"/>
    </xf>
    <xf numFmtId="0" fontId="21" fillId="7" borderId="61" xfId="0" applyFont="1" applyFill="1" applyBorder="1" applyAlignment="1" applyProtection="1">
      <alignment horizontal="center"/>
      <protection locked="0"/>
    </xf>
    <xf numFmtId="0" fontId="6" fillId="7" borderId="61" xfId="0" applyFont="1" applyFill="1" applyBorder="1" applyAlignment="1" applyProtection="1">
      <alignment horizontal="center"/>
      <protection locked="0"/>
    </xf>
    <xf numFmtId="0" fontId="6" fillId="7" borderId="62" xfId="0" applyFont="1" applyFill="1" applyBorder="1" applyAlignment="1" applyProtection="1">
      <alignment horizontal="center"/>
      <protection locked="0"/>
    </xf>
  </cellXfs>
  <cellStyles count="2">
    <cellStyle name="Milliers" xfId="1" builtinId="3"/>
    <cellStyle name="Normal" xfId="0" builtinId="0"/>
  </cellStyles>
  <dxfs count="3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00"/>
      <color rgb="FF00FFFF"/>
      <color rgb="FF99FF6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>
              <a:solidFill>
                <a:srgbClr val="000000"/>
              </a:solidFill>
            </a:ln>
          </c:spPr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7</c:v>
                </c:pt>
                <c:pt idx="1">
                  <c:v>6</c:v>
                </c:pt>
                <c:pt idx="2">
                  <c:v>3</c:v>
                </c:pt>
                <c:pt idx="3">
                  <c:v>2</c:v>
                </c:pt>
                <c:pt idx="4">
                  <c:v>0</c:v>
                </c:pt>
                <c:pt idx="5">
                  <c:v>6</c:v>
                </c:pt>
                <c:pt idx="6">
                  <c:v>14</c:v>
                </c:pt>
                <c:pt idx="7">
                  <c:v>98</c:v>
                </c:pt>
                <c:pt idx="8">
                  <c:v>159</c:v>
                </c:pt>
                <c:pt idx="9">
                  <c:v>141</c:v>
                </c:pt>
                <c:pt idx="10">
                  <c:v>133</c:v>
                </c:pt>
                <c:pt idx="11">
                  <c:v>124</c:v>
                </c:pt>
                <c:pt idx="12">
                  <c:v>168</c:v>
                </c:pt>
                <c:pt idx="13">
                  <c:v>134</c:v>
                </c:pt>
                <c:pt idx="14">
                  <c:v>117</c:v>
                </c:pt>
                <c:pt idx="15">
                  <c:v>156</c:v>
                </c:pt>
                <c:pt idx="16">
                  <c:v>230</c:v>
                </c:pt>
                <c:pt idx="17">
                  <c:v>274</c:v>
                </c:pt>
                <c:pt idx="18">
                  <c:v>215</c:v>
                </c:pt>
                <c:pt idx="19">
                  <c:v>143</c:v>
                </c:pt>
                <c:pt idx="20">
                  <c:v>73</c:v>
                </c:pt>
                <c:pt idx="21">
                  <c:v>33</c:v>
                </c:pt>
                <c:pt idx="22">
                  <c:v>24</c:v>
                </c:pt>
                <c:pt idx="23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72-4F23-9BEF-F26BD084B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90191104"/>
        <c:axId val="190192640"/>
        <c:axId val="0"/>
      </c:area3DChart>
      <c:catAx>
        <c:axId val="19019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01926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90192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019110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Min'!$B$32,'Comptage Vitesse Sens 1 60 Min'!$D$32,'Comptage Vitesse Sens 1 60 Min'!$F$32,'Comptage Vitesse Sens 1 60 Min'!$H$32,'Comptage Vitesse Sens 1 60 Min'!$J$32,'Comptage Vitesse Sens 1 60 Min'!$L$32,'Comptage Vitesse Sens 1 60 Min'!$N$32,'Comptage Vitesse Sens 1 60 Min'!$P$32,'Comptage Vitesse Sens 1 60 Min'!$R$32)</c:f>
              <c:numCache>
                <c:formatCode>General</c:formatCode>
                <c:ptCount val="9"/>
                <c:pt idx="0">
                  <c:v>2098</c:v>
                </c:pt>
                <c:pt idx="1">
                  <c:v>175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69-48C0-A073-1BD0B6B35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95239296"/>
        <c:axId val="195265664"/>
        <c:axId val="0"/>
      </c:bar3DChart>
      <c:catAx>
        <c:axId val="19523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5265664"/>
        <c:crosses val="autoZero"/>
        <c:auto val="0"/>
        <c:lblAlgn val="ctr"/>
        <c:lblOffset val="100"/>
        <c:tickLblSkip val="9"/>
        <c:tickMarkSkip val="1"/>
        <c:noMultiLvlLbl val="0"/>
      </c:catAx>
      <c:valAx>
        <c:axId val="195265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52392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Min'!$C$32,'Comptage Vitesse Sens 1 60 Min'!$E$32,'Comptage Vitesse Sens 1 60 Min'!$G$32,'Comptage Vitesse Sens 1 60 Min'!$I$32,'Comptage Vitesse Sens 1 60 Min'!$K$32,'Comptage Vitesse Sens 1 60 Min'!$M$32,'Comptage Vitesse Sens 1 60 Min'!$O$32,'Comptage Vitesse Sens 1 60 Min'!$Q$32,'Comptage Vitesse Sens 1 60 Min'!$S$32)</c:f>
              <c:numCache>
                <c:formatCode>General</c:formatCode>
                <c:ptCount val="9"/>
                <c:pt idx="0">
                  <c:v>41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D1A-4597-A8C5-98487CDB5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94933888"/>
        <c:axId val="194935424"/>
        <c:axId val="0"/>
      </c:bar3DChart>
      <c:catAx>
        <c:axId val="194933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4935424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194935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49338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7</c:v>
                </c:pt>
                <c:pt idx="1">
                  <c:v>6</c:v>
                </c:pt>
                <c:pt idx="2">
                  <c:v>3</c:v>
                </c:pt>
                <c:pt idx="3">
                  <c:v>2</c:v>
                </c:pt>
                <c:pt idx="4">
                  <c:v>0</c:v>
                </c:pt>
                <c:pt idx="5">
                  <c:v>6</c:v>
                </c:pt>
                <c:pt idx="6">
                  <c:v>14</c:v>
                </c:pt>
                <c:pt idx="7">
                  <c:v>98</c:v>
                </c:pt>
                <c:pt idx="8">
                  <c:v>159</c:v>
                </c:pt>
                <c:pt idx="9">
                  <c:v>141</c:v>
                </c:pt>
                <c:pt idx="10">
                  <c:v>133</c:v>
                </c:pt>
                <c:pt idx="11">
                  <c:v>124</c:v>
                </c:pt>
                <c:pt idx="12">
                  <c:v>168</c:v>
                </c:pt>
                <c:pt idx="13">
                  <c:v>134</c:v>
                </c:pt>
                <c:pt idx="14">
                  <c:v>117</c:v>
                </c:pt>
                <c:pt idx="15">
                  <c:v>156</c:v>
                </c:pt>
                <c:pt idx="16">
                  <c:v>230</c:v>
                </c:pt>
                <c:pt idx="17">
                  <c:v>274</c:v>
                </c:pt>
                <c:pt idx="18">
                  <c:v>215</c:v>
                </c:pt>
                <c:pt idx="19">
                  <c:v>143</c:v>
                </c:pt>
                <c:pt idx="20">
                  <c:v>73</c:v>
                </c:pt>
                <c:pt idx="21">
                  <c:v>33</c:v>
                </c:pt>
                <c:pt idx="22">
                  <c:v>24</c:v>
                </c:pt>
                <c:pt idx="23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012-4155-A7A8-86A888BF3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94968576"/>
        <c:axId val="194839296"/>
        <c:axId val="0"/>
      </c:area3DChart>
      <c:catAx>
        <c:axId val="19496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4839296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194839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496857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4</c:v>
                </c:pt>
                <c:pt idx="9">
                  <c:v>4</c:v>
                </c:pt>
                <c:pt idx="10">
                  <c:v>2</c:v>
                </c:pt>
                <c:pt idx="11">
                  <c:v>7</c:v>
                </c:pt>
                <c:pt idx="12">
                  <c:v>4</c:v>
                </c:pt>
                <c:pt idx="13">
                  <c:v>1</c:v>
                </c:pt>
                <c:pt idx="14">
                  <c:v>4</c:v>
                </c:pt>
                <c:pt idx="15">
                  <c:v>2</c:v>
                </c:pt>
                <c:pt idx="16">
                  <c:v>0</c:v>
                </c:pt>
                <c:pt idx="17">
                  <c:v>7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18-4BE8-9AF9-B30540515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94872448"/>
        <c:axId val="194873984"/>
        <c:axId val="0"/>
      </c:area3DChart>
      <c:catAx>
        <c:axId val="19487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4873984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94873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487244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Min'!$B$32,'Comptage Vitesse Sens 1 60 Min'!$D$32,'Comptage Vitesse Sens 1 60 Min'!$F$32,'Comptage Vitesse Sens 1 60 Min'!$H$32,'Comptage Vitesse Sens 1 60 Min'!$J$32,'Comptage Vitesse Sens 1 60 Min'!$L$32,'Comptage Vitesse Sens 1 60 Min'!$N$32,'Comptage Vitesse Sens 1 60 Min'!$P$32,'Comptage Vitesse Sens 1 60 Min'!$R$32)</c:f>
              <c:numCache>
                <c:formatCode>General</c:formatCode>
                <c:ptCount val="9"/>
                <c:pt idx="0">
                  <c:v>2098</c:v>
                </c:pt>
                <c:pt idx="1">
                  <c:v>175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0F-46AA-B757-426383477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94898176"/>
        <c:axId val="195559424"/>
        <c:axId val="0"/>
      </c:bar3DChart>
      <c:catAx>
        <c:axId val="19489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5559424"/>
        <c:crosses val="autoZero"/>
        <c:auto val="0"/>
        <c:lblAlgn val="ctr"/>
        <c:lblOffset val="100"/>
        <c:tickLblSkip val="9"/>
        <c:tickMarkSkip val="1"/>
        <c:noMultiLvlLbl val="0"/>
      </c:catAx>
      <c:valAx>
        <c:axId val="195559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489817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Min'!$C$32,'Comptage Vitesse Sens 1 60 Min'!$E$32,'Comptage Vitesse Sens 1 60 Min'!$G$32,'Comptage Vitesse Sens 1 60 Min'!$I$32,'Comptage Vitesse Sens 1 60 Min'!$K$32,'Comptage Vitesse Sens 1 60 Min'!$M$32,'Comptage Vitesse Sens 1 60 Min'!$O$32,'Comptage Vitesse Sens 1 60 Min'!$Q$32,'Comptage Vitesse Sens 1 60 Min'!$S$32)</c:f>
              <c:numCache>
                <c:formatCode>General</c:formatCode>
                <c:ptCount val="9"/>
                <c:pt idx="0">
                  <c:v>41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C2-41B2-93F6-4ED7B1883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95616768"/>
        <c:axId val="195618304"/>
        <c:axId val="0"/>
      </c:bar3DChart>
      <c:catAx>
        <c:axId val="19561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5618304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195618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561676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230903291621547E-2"/>
          <c:y val="9.659090909090938E-2"/>
          <c:w val="0.8769243944176599"/>
          <c:h val="0.7500000000000015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Min'!$T$138:$T$161</c:f>
              <c:numCache>
                <c:formatCode>General</c:formatCode>
                <c:ptCount val="24"/>
                <c:pt idx="0">
                  <c:v>10</c:v>
                </c:pt>
                <c:pt idx="1">
                  <c:v>8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6</c:v>
                </c:pt>
                <c:pt idx="6">
                  <c:v>26</c:v>
                </c:pt>
                <c:pt idx="7">
                  <c:v>92</c:v>
                </c:pt>
                <c:pt idx="8">
                  <c:v>140</c:v>
                </c:pt>
                <c:pt idx="9">
                  <c:v>130</c:v>
                </c:pt>
                <c:pt idx="10">
                  <c:v>148</c:v>
                </c:pt>
                <c:pt idx="11">
                  <c:v>136</c:v>
                </c:pt>
                <c:pt idx="12">
                  <c:v>185</c:v>
                </c:pt>
                <c:pt idx="13">
                  <c:v>172</c:v>
                </c:pt>
                <c:pt idx="14">
                  <c:v>192</c:v>
                </c:pt>
                <c:pt idx="15">
                  <c:v>214</c:v>
                </c:pt>
                <c:pt idx="16">
                  <c:v>286</c:v>
                </c:pt>
                <c:pt idx="17">
                  <c:v>330</c:v>
                </c:pt>
                <c:pt idx="18">
                  <c:v>290</c:v>
                </c:pt>
                <c:pt idx="19">
                  <c:v>171</c:v>
                </c:pt>
                <c:pt idx="20">
                  <c:v>73</c:v>
                </c:pt>
                <c:pt idx="21">
                  <c:v>44</c:v>
                </c:pt>
                <c:pt idx="22">
                  <c:v>24</c:v>
                </c:pt>
                <c:pt idx="23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DF-4373-89EB-7F815EBD2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95646976"/>
        <c:axId val="195648512"/>
        <c:axId val="0"/>
      </c:area3DChart>
      <c:catAx>
        <c:axId val="19564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56485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95648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564697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0.10285742984773948"/>
          <c:w val="0.89457831325301262"/>
          <c:h val="0.72571631059238462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Min'!$U$138:$U$161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5</c:v>
                </c:pt>
                <c:pt idx="11">
                  <c:v>4</c:v>
                </c:pt>
                <c:pt idx="12">
                  <c:v>6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1</c:v>
                </c:pt>
                <c:pt idx="17">
                  <c:v>3</c:v>
                </c:pt>
                <c:pt idx="18">
                  <c:v>4</c:v>
                </c:pt>
                <c:pt idx="19">
                  <c:v>3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04-48EB-B268-AEA4BFA5D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95681280"/>
        <c:axId val="195683072"/>
        <c:axId val="0"/>
      </c:area3DChart>
      <c:catAx>
        <c:axId val="19568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56830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95683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56812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Min'!$B$162,'Comptage Vitesse Sens 1 60 Min'!$D$162,'Comptage Vitesse Sens 1 60 Min'!$F$162,'Comptage Vitesse Sens 1 60 Min'!$H$162,'Comptage Vitesse Sens 1 60 Min'!$J$162,'Comptage Vitesse Sens 1 60 Min'!$L$162,'Comptage Vitesse Sens 1 60 Min'!$N$162,'Comptage Vitesse Sens 1 60 Min'!$P$162,'Comptage Vitesse Sens 1 60 Min'!$R$162)</c:f>
              <c:numCache>
                <c:formatCode>General</c:formatCode>
                <c:ptCount val="9"/>
                <c:pt idx="0">
                  <c:v>2509</c:v>
                </c:pt>
                <c:pt idx="1">
                  <c:v>191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52-4559-9163-71B325B4E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95408256"/>
        <c:axId val="195409792"/>
        <c:axId val="0"/>
      </c:bar3DChart>
      <c:catAx>
        <c:axId val="195408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5409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5409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540825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Min'!$C$162,'Comptage Vitesse Sens 1 60 Min'!$E$162,'Comptage Vitesse Sens 1 60 Min'!$G$162,'Comptage Vitesse Sens 1 60 Min'!$I$162,'Comptage Vitesse Sens 1 60 Min'!$K$162,'Comptage Vitesse Sens 1 60 Min'!$M$162,'Comptage Vitesse Sens 1 60 Min'!$O$162,'Comptage Vitesse Sens 1 60 Min'!$Q$162,'Comptage Vitesse Sens 1 60 Min'!$S$162)</c:f>
              <c:numCache>
                <c:formatCode>General</c:formatCode>
                <c:ptCount val="9"/>
                <c:pt idx="0">
                  <c:v>42</c:v>
                </c:pt>
                <c:pt idx="1">
                  <c:v>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63-44EA-8275-8E4332B02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95434368"/>
        <c:axId val="195435904"/>
        <c:axId val="0"/>
      </c:bar3DChart>
      <c:catAx>
        <c:axId val="19543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54359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5435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543436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6279115981320386"/>
          <c:w val="0.85240963855421881"/>
          <c:h val="0.61046684929951311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4</c:v>
                </c:pt>
                <c:pt idx="9">
                  <c:v>4</c:v>
                </c:pt>
                <c:pt idx="10">
                  <c:v>2</c:v>
                </c:pt>
                <c:pt idx="11">
                  <c:v>7</c:v>
                </c:pt>
                <c:pt idx="12">
                  <c:v>4</c:v>
                </c:pt>
                <c:pt idx="13">
                  <c:v>1</c:v>
                </c:pt>
                <c:pt idx="14">
                  <c:v>4</c:v>
                </c:pt>
                <c:pt idx="15">
                  <c:v>2</c:v>
                </c:pt>
                <c:pt idx="16">
                  <c:v>0</c:v>
                </c:pt>
                <c:pt idx="17">
                  <c:v>7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339-4503-9E45-17BCB1935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90245888"/>
        <c:axId val="190247680"/>
        <c:axId val="0"/>
      </c:area3DChart>
      <c:catAx>
        <c:axId val="19024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02476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90247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024588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769246948988824"/>
          <c:y val="9.7701697769047288E-2"/>
          <c:w val="0.85846282821939335"/>
          <c:h val="0.74713062999859881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Min'!$T$203:$T$226</c:f>
              <c:numCache>
                <c:formatCode>General</c:formatCode>
                <c:ptCount val="24"/>
                <c:pt idx="0">
                  <c:v>9</c:v>
                </c:pt>
                <c:pt idx="1">
                  <c:v>7</c:v>
                </c:pt>
                <c:pt idx="2">
                  <c:v>7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24</c:v>
                </c:pt>
                <c:pt idx="7">
                  <c:v>89</c:v>
                </c:pt>
                <c:pt idx="8">
                  <c:v>183</c:v>
                </c:pt>
                <c:pt idx="9">
                  <c:v>144</c:v>
                </c:pt>
                <c:pt idx="10">
                  <c:v>143</c:v>
                </c:pt>
                <c:pt idx="11">
                  <c:v>152</c:v>
                </c:pt>
                <c:pt idx="12">
                  <c:v>200</c:v>
                </c:pt>
                <c:pt idx="13">
                  <c:v>151</c:v>
                </c:pt>
                <c:pt idx="14">
                  <c:v>169</c:v>
                </c:pt>
                <c:pt idx="15">
                  <c:v>195</c:v>
                </c:pt>
                <c:pt idx="16">
                  <c:v>233</c:v>
                </c:pt>
                <c:pt idx="17">
                  <c:v>303</c:v>
                </c:pt>
                <c:pt idx="18">
                  <c:v>245</c:v>
                </c:pt>
                <c:pt idx="19">
                  <c:v>171</c:v>
                </c:pt>
                <c:pt idx="20">
                  <c:v>68</c:v>
                </c:pt>
                <c:pt idx="21">
                  <c:v>44</c:v>
                </c:pt>
                <c:pt idx="22">
                  <c:v>24</c:v>
                </c:pt>
                <c:pt idx="23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78-495C-99A2-0A01F4B86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95481984"/>
        <c:axId val="195483520"/>
        <c:axId val="0"/>
      </c:area3DChart>
      <c:catAx>
        <c:axId val="19548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54835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95483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54819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9.2485549132947972E-2"/>
          <c:w val="0.89759036144578308"/>
          <c:h val="0.751445086705202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Min'!$U$203:$U$226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  <c:pt idx="12">
                  <c:v>6</c:v>
                </c:pt>
                <c:pt idx="13">
                  <c:v>5</c:v>
                </c:pt>
                <c:pt idx="14">
                  <c:v>4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7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12B-47D2-9553-05CFFFC7C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96032384"/>
        <c:axId val="196033920"/>
        <c:axId val="0"/>
      </c:area3DChart>
      <c:catAx>
        <c:axId val="196032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60339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96033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60323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Min'!$B$227,'Comptage Vitesse Sens 1 60 Min'!$D$227,'Comptage Vitesse Sens 1 60 Min'!$F$227,'Comptage Vitesse Sens 1 60 Min'!$H$227,'Comptage Vitesse Sens 1 60 Min'!$J$227,'Comptage Vitesse Sens 1 60 Min'!$L$227,'Comptage Vitesse Sens 1 60 Min'!$N$227,'Comptage Vitesse Sens 1 60 Min'!$P$227,'Comptage Vitesse Sens 1 60 Min'!$R$227)</c:f>
              <c:numCache>
                <c:formatCode>General</c:formatCode>
                <c:ptCount val="9"/>
                <c:pt idx="0">
                  <c:v>2395</c:v>
                </c:pt>
                <c:pt idx="1">
                  <c:v>190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32E-43F0-BA81-91CAB8E81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96082688"/>
        <c:axId val="195961600"/>
        <c:axId val="0"/>
      </c:bar3DChart>
      <c:catAx>
        <c:axId val="19608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59616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5961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60826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Min'!$C$227,'Comptage Vitesse Sens 1 60 Min'!$E$227,'Comptage Vitesse Sens 1 60 Min'!$G$227,'Comptage Vitesse Sens 1 60 Min'!$I$227,'Comptage Vitesse Sens 1 60 Min'!$K$227,'Comptage Vitesse Sens 1 60 Min'!$M$227,'Comptage Vitesse Sens 1 60 Min'!$O$227,'Comptage Vitesse Sens 1 60 Min'!$Q$227,'Comptage Vitesse Sens 1 60 Min'!$S$227)</c:f>
              <c:numCache>
                <c:formatCode>General</c:formatCode>
                <c:ptCount val="9"/>
                <c:pt idx="0">
                  <c:v>42</c:v>
                </c:pt>
                <c:pt idx="1">
                  <c:v>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EA0-4475-90D6-2587BC83B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95994368"/>
        <c:axId val="195995904"/>
        <c:axId val="0"/>
      </c:bar3DChart>
      <c:catAx>
        <c:axId val="19599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59959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5995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599436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Min'!$T$268:$T$291</c:f>
              <c:numCache>
                <c:formatCode>General</c:formatCode>
                <c:ptCount val="24"/>
                <c:pt idx="0">
                  <c:v>14</c:v>
                </c:pt>
                <c:pt idx="1">
                  <c:v>7</c:v>
                </c:pt>
                <c:pt idx="2">
                  <c:v>5</c:v>
                </c:pt>
                <c:pt idx="3">
                  <c:v>2</c:v>
                </c:pt>
                <c:pt idx="4">
                  <c:v>5</c:v>
                </c:pt>
                <c:pt idx="5">
                  <c:v>8</c:v>
                </c:pt>
                <c:pt idx="6">
                  <c:v>22</c:v>
                </c:pt>
                <c:pt idx="7">
                  <c:v>78</c:v>
                </c:pt>
                <c:pt idx="8">
                  <c:v>175</c:v>
                </c:pt>
                <c:pt idx="9">
                  <c:v>136</c:v>
                </c:pt>
                <c:pt idx="10">
                  <c:v>189</c:v>
                </c:pt>
                <c:pt idx="11">
                  <c:v>162</c:v>
                </c:pt>
                <c:pt idx="12">
                  <c:v>213</c:v>
                </c:pt>
                <c:pt idx="13">
                  <c:v>204</c:v>
                </c:pt>
                <c:pt idx="14">
                  <c:v>185</c:v>
                </c:pt>
                <c:pt idx="15">
                  <c:v>249</c:v>
                </c:pt>
                <c:pt idx="16">
                  <c:v>320</c:v>
                </c:pt>
                <c:pt idx="17">
                  <c:v>287</c:v>
                </c:pt>
                <c:pt idx="18">
                  <c:v>299</c:v>
                </c:pt>
                <c:pt idx="19">
                  <c:v>153</c:v>
                </c:pt>
                <c:pt idx="20">
                  <c:v>76</c:v>
                </c:pt>
                <c:pt idx="21">
                  <c:v>35</c:v>
                </c:pt>
                <c:pt idx="22">
                  <c:v>27</c:v>
                </c:pt>
                <c:pt idx="23">
                  <c:v>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45-4E25-8E7E-432ABE736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96090112"/>
        <c:axId val="196091904"/>
        <c:axId val="0"/>
      </c:area3DChart>
      <c:catAx>
        <c:axId val="19609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60919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96091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609011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Min'!$U$268:$U$291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5</c:v>
                </c:pt>
                <c:pt idx="10">
                  <c:v>6</c:v>
                </c:pt>
                <c:pt idx="11">
                  <c:v>1</c:v>
                </c:pt>
                <c:pt idx="12">
                  <c:v>6</c:v>
                </c:pt>
                <c:pt idx="13">
                  <c:v>4</c:v>
                </c:pt>
                <c:pt idx="14">
                  <c:v>2</c:v>
                </c:pt>
                <c:pt idx="15">
                  <c:v>6</c:v>
                </c:pt>
                <c:pt idx="16">
                  <c:v>2</c:v>
                </c:pt>
                <c:pt idx="17">
                  <c:v>0</c:v>
                </c:pt>
                <c:pt idx="18">
                  <c:v>2</c:v>
                </c:pt>
                <c:pt idx="19">
                  <c:v>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9D-46DB-AC8A-248F2FAA6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96145152"/>
        <c:axId val="196146688"/>
        <c:axId val="0"/>
      </c:area3DChart>
      <c:catAx>
        <c:axId val="196145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61466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96146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614515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Min'!$B$292,'Comptage Vitesse Sens 1 60 Min'!$D$292,'Comptage Vitesse Sens 1 60 Min'!$F$292,'Comptage Vitesse Sens 1 60 Min'!$H$292,'Comptage Vitesse Sens 1 60 Min'!$J$292,'Comptage Vitesse Sens 1 60 Min'!$L$292,'Comptage Vitesse Sens 1 60 Min'!$N$292,'Comptage Vitesse Sens 1 60 Min'!$P$292,'Comptage Vitesse Sens 1 60 Min'!$R$292)</c:f>
              <c:numCache>
                <c:formatCode>General</c:formatCode>
                <c:ptCount val="9"/>
                <c:pt idx="0">
                  <c:v>2716</c:v>
                </c:pt>
                <c:pt idx="1">
                  <c:v>153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60-4942-B6C4-834BE828D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95708032"/>
        <c:axId val="195709568"/>
        <c:axId val="0"/>
      </c:bar3DChart>
      <c:catAx>
        <c:axId val="19570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57095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5709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57080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Min'!$C$292,'Comptage Vitesse Sens 1 60 Min'!$E$292,'Comptage Vitesse Sens 1 60 Min'!$G$292,'Comptage Vitesse Sens 1 60 Min'!$I$292,'Comptage Vitesse Sens 1 60 Min'!$K$292,'Comptage Vitesse Sens 1 60 Min'!$M$292,'Comptage Vitesse Sens 1 60 Min'!$O$292,'Comptage Vitesse Sens 1 60 Min'!$Q$292,'Comptage Vitesse Sens 1 60 Min'!$S$292)</c:f>
              <c:numCache>
                <c:formatCode>General</c:formatCode>
                <c:ptCount val="9"/>
                <c:pt idx="0">
                  <c:v>42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AA-4C6C-9391-D06FEA87C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95832448"/>
        <c:axId val="195838336"/>
        <c:axId val="0"/>
      </c:bar3DChart>
      <c:catAx>
        <c:axId val="19583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58383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5838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583244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Min'!$T$333:$T$356</c:f>
              <c:numCache>
                <c:formatCode>General</c:formatCode>
                <c:ptCount val="24"/>
                <c:pt idx="0">
                  <c:v>13</c:v>
                </c:pt>
                <c:pt idx="1">
                  <c:v>23</c:v>
                </c:pt>
                <c:pt idx="2">
                  <c:v>9</c:v>
                </c:pt>
                <c:pt idx="3">
                  <c:v>5</c:v>
                </c:pt>
                <c:pt idx="4">
                  <c:v>1</c:v>
                </c:pt>
                <c:pt idx="5">
                  <c:v>9</c:v>
                </c:pt>
                <c:pt idx="6">
                  <c:v>13</c:v>
                </c:pt>
                <c:pt idx="7">
                  <c:v>20</c:v>
                </c:pt>
                <c:pt idx="8">
                  <c:v>50</c:v>
                </c:pt>
                <c:pt idx="9">
                  <c:v>75</c:v>
                </c:pt>
                <c:pt idx="10">
                  <c:v>110</c:v>
                </c:pt>
                <c:pt idx="11">
                  <c:v>167</c:v>
                </c:pt>
                <c:pt idx="12">
                  <c:v>161</c:v>
                </c:pt>
                <c:pt idx="13">
                  <c:v>168</c:v>
                </c:pt>
                <c:pt idx="14">
                  <c:v>148</c:v>
                </c:pt>
                <c:pt idx="15">
                  <c:v>192</c:v>
                </c:pt>
                <c:pt idx="16">
                  <c:v>157</c:v>
                </c:pt>
                <c:pt idx="17">
                  <c:v>169</c:v>
                </c:pt>
                <c:pt idx="18">
                  <c:v>177</c:v>
                </c:pt>
                <c:pt idx="19">
                  <c:v>121</c:v>
                </c:pt>
                <c:pt idx="20">
                  <c:v>61</c:v>
                </c:pt>
                <c:pt idx="21">
                  <c:v>45</c:v>
                </c:pt>
                <c:pt idx="22">
                  <c:v>34</c:v>
                </c:pt>
                <c:pt idx="23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5EF-4AC9-852B-0D8EBC35D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95863680"/>
        <c:axId val="195865216"/>
        <c:axId val="0"/>
      </c:area3DChart>
      <c:catAx>
        <c:axId val="19586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58652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95865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58636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Min'!$U$333:$U$356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2</c:v>
                </c:pt>
                <c:pt idx="11">
                  <c:v>3</c:v>
                </c:pt>
                <c:pt idx="12">
                  <c:v>5</c:v>
                </c:pt>
                <c:pt idx="13">
                  <c:v>2</c:v>
                </c:pt>
                <c:pt idx="14">
                  <c:v>4</c:v>
                </c:pt>
                <c:pt idx="15">
                  <c:v>4</c:v>
                </c:pt>
                <c:pt idx="16">
                  <c:v>3</c:v>
                </c:pt>
                <c:pt idx="17">
                  <c:v>1</c:v>
                </c:pt>
                <c:pt idx="18">
                  <c:v>3</c:v>
                </c:pt>
                <c:pt idx="19">
                  <c:v>3</c:v>
                </c:pt>
                <c:pt idx="20">
                  <c:v>5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4D6-4922-8C24-689B94653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95897984"/>
        <c:axId val="195907968"/>
        <c:axId val="0"/>
      </c:area3DChart>
      <c:catAx>
        <c:axId val="19589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59079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95907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58979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7073170731707321"/>
          <c:w val="0.79751021438806469"/>
          <c:h val="0.5853658536585379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Min'!$B$32,'Comptage Vitesse Sens 1 60 Min'!$D$32,'Comptage Vitesse Sens 1 60 Min'!$F$32,'Comptage Vitesse Sens 1 60 Min'!$H$32,'Comptage Vitesse Sens 1 60 Min'!$J$32,'Comptage Vitesse Sens 1 60 Min'!$L$32,'Comptage Vitesse Sens 1 60 Min'!$N$32,'Comptage Vitesse Sens 1 60 Min'!$P$32,'Comptage Vitesse Sens 1 60 Min'!$R$32)</c:f>
              <c:numCache>
                <c:formatCode>General</c:formatCode>
                <c:ptCount val="9"/>
                <c:pt idx="0">
                  <c:v>2098</c:v>
                </c:pt>
                <c:pt idx="1">
                  <c:v>175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80-4E02-9A87-59EE0D121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90341504"/>
        <c:axId val="190343040"/>
        <c:axId val="0"/>
      </c:bar3DChart>
      <c:catAx>
        <c:axId val="19034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03430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343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034150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Min'!$B$357,'Comptage Vitesse Sens 1 60 Min'!$D$357,'Comptage Vitesse Sens 1 60 Min'!$F$357,'Comptage Vitesse Sens 1 60 Min'!$H$357,'Comptage Vitesse Sens 1 60 Min'!$J$357,'Comptage Vitesse Sens 1 60 Min'!$L$357,'Comptage Vitesse Sens 1 60 Min'!$N$357,'Comptage Vitesse Sens 1 60 Min'!$P$357,'Comptage Vitesse Sens 1 60 Min'!$R$357)</c:f>
              <c:numCache>
                <c:formatCode>General</c:formatCode>
                <c:ptCount val="9"/>
                <c:pt idx="0">
                  <c:v>1774</c:v>
                </c:pt>
                <c:pt idx="1">
                  <c:v>170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C2B-4172-BB38-250C1CFC0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95944448"/>
        <c:axId val="195945984"/>
        <c:axId val="0"/>
      </c:bar3DChart>
      <c:catAx>
        <c:axId val="19594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5945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5945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594444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Min'!$C$357,'Comptage Vitesse Sens 1 60 Min'!$E$357,'Comptage Vitesse Sens 1 60 Min'!$G$357,'Comptage Vitesse Sens 1 60 Min'!$I$357,'Comptage Vitesse Sens 1 60 Min'!$K$357,'Comptage Vitesse Sens 1 60 Min'!$M$357,'Comptage Vitesse Sens 1 60 Min'!$O$357,'Comptage Vitesse Sens 1 60 Min'!$Q$357,'Comptage Vitesse Sens 1 60 Min'!$S$357)</c:f>
              <c:numCache>
                <c:formatCode>General</c:formatCode>
                <c:ptCount val="9"/>
                <c:pt idx="0">
                  <c:v>32</c:v>
                </c:pt>
                <c:pt idx="1">
                  <c:v>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31-4BB0-80C2-F0209A568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96240896"/>
        <c:axId val="196242432"/>
        <c:axId val="0"/>
      </c:bar3DChart>
      <c:catAx>
        <c:axId val="19624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6242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6242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62408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461554179017712"/>
          <c:y val="0.14942612599971938"/>
          <c:w val="0.84000126202112835"/>
          <c:h val="0.6436817735372527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Min'!$T$398:$T$421</c:f>
              <c:numCache>
                <c:formatCode>General</c:formatCode>
                <c:ptCount val="24"/>
                <c:pt idx="0">
                  <c:v>21</c:v>
                </c:pt>
                <c:pt idx="1">
                  <c:v>16</c:v>
                </c:pt>
                <c:pt idx="2">
                  <c:v>17</c:v>
                </c:pt>
                <c:pt idx="3">
                  <c:v>6</c:v>
                </c:pt>
                <c:pt idx="4">
                  <c:v>2</c:v>
                </c:pt>
                <c:pt idx="5">
                  <c:v>6</c:v>
                </c:pt>
                <c:pt idx="6">
                  <c:v>11</c:v>
                </c:pt>
                <c:pt idx="7">
                  <c:v>23</c:v>
                </c:pt>
                <c:pt idx="8">
                  <c:v>40</c:v>
                </c:pt>
                <c:pt idx="9">
                  <c:v>82</c:v>
                </c:pt>
                <c:pt idx="10">
                  <c:v>122</c:v>
                </c:pt>
                <c:pt idx="11">
                  <c:v>151</c:v>
                </c:pt>
                <c:pt idx="12">
                  <c:v>132</c:v>
                </c:pt>
                <c:pt idx="13">
                  <c:v>144</c:v>
                </c:pt>
                <c:pt idx="14">
                  <c:v>121</c:v>
                </c:pt>
                <c:pt idx="15">
                  <c:v>113</c:v>
                </c:pt>
                <c:pt idx="16">
                  <c:v>132</c:v>
                </c:pt>
                <c:pt idx="17">
                  <c:v>127</c:v>
                </c:pt>
                <c:pt idx="18">
                  <c:v>96</c:v>
                </c:pt>
                <c:pt idx="19">
                  <c:v>68</c:v>
                </c:pt>
                <c:pt idx="20">
                  <c:v>33</c:v>
                </c:pt>
                <c:pt idx="21">
                  <c:v>18</c:v>
                </c:pt>
                <c:pt idx="22">
                  <c:v>21</c:v>
                </c:pt>
                <c:pt idx="23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DF-4F15-A206-804F7C69D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96619648"/>
        <c:axId val="196621440"/>
        <c:axId val="0"/>
      </c:area3DChart>
      <c:catAx>
        <c:axId val="19661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66214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96621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661964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3294797687861271"/>
          <c:w val="0.83433734939759041"/>
          <c:h val="0.67052023121387605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Min'!$U$398:$U$421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3</c:v>
                </c:pt>
                <c:pt idx="15">
                  <c:v>1</c:v>
                </c:pt>
                <c:pt idx="16">
                  <c:v>5</c:v>
                </c:pt>
                <c:pt idx="17">
                  <c:v>1</c:v>
                </c:pt>
                <c:pt idx="18">
                  <c:v>0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C0-40E2-BAE5-A6E8F37FE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96654208"/>
        <c:axId val="196655744"/>
        <c:axId val="0"/>
      </c:area3DChart>
      <c:catAx>
        <c:axId val="19665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66557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96655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66542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3084151954804185"/>
          <c:y val="0.1728405480839367"/>
          <c:w val="0.81620186003778483"/>
          <c:h val="0.5802504114246445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Min'!$B$422,'Comptage Vitesse Sens 1 60 Min'!$D$422,'Comptage Vitesse Sens 1 60 Min'!$F$422,'Comptage Vitesse Sens 1 60 Min'!$H$422,'Comptage Vitesse Sens 1 60 Min'!$J$422,'Comptage Vitesse Sens 1 60 Min'!$L$422,'Comptage Vitesse Sens 1 60 Min'!$N$422,'Comptage Vitesse Sens 1 60 Min'!$P$422,'Comptage Vitesse Sens 1 60 Min'!$R$422)</c:f>
              <c:numCache>
                <c:formatCode>General</c:formatCode>
                <c:ptCount val="9"/>
                <c:pt idx="0">
                  <c:v>1370</c:v>
                </c:pt>
                <c:pt idx="1">
                  <c:v>142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B1-4938-98EA-35770C300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96700416"/>
        <c:axId val="196702208"/>
        <c:axId val="0"/>
      </c:bar3DChart>
      <c:catAx>
        <c:axId val="19670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6702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6702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670041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746987951807228"/>
          <c:y val="0.16049479464936994"/>
          <c:w val="0.83433734939759041"/>
          <c:h val="0.598769041576494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Min'!$C$422,'Comptage Vitesse Sens 1 60 Min'!$E$422,'Comptage Vitesse Sens 1 60 Min'!$G$422,'Comptage Vitesse Sens 1 60 Min'!$I$422,'Comptage Vitesse Sens 1 60 Min'!$K$422,'Comptage Vitesse Sens 1 60 Min'!$M$422,'Comptage Vitesse Sens 1 60 Min'!$O$422,'Comptage Vitesse Sens 1 60 Min'!$Q$422,'Comptage Vitesse Sens 1 60 Min'!$S$422)</c:f>
              <c:numCache>
                <c:formatCode>General</c:formatCode>
                <c:ptCount val="9"/>
                <c:pt idx="0">
                  <c:v>19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52-4E49-A81A-F5C727588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96734976"/>
        <c:axId val="196736512"/>
        <c:axId val="0"/>
      </c:bar3DChart>
      <c:catAx>
        <c:axId val="19673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6736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6736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673497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78"/>
          <c:h val="0.58046302792198423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rgbClr val="7030A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Min'!$T$528:$T$551</c:f>
              <c:numCache>
                <c:formatCode>0</c:formatCode>
                <c:ptCount val="24"/>
                <c:pt idx="0">
                  <c:v>11.285714285714285</c:v>
                </c:pt>
                <c:pt idx="1">
                  <c:v>10.571428571428571</c:v>
                </c:pt>
                <c:pt idx="2">
                  <c:v>6.4285714285714288</c:v>
                </c:pt>
                <c:pt idx="3">
                  <c:v>3.4285714285714288</c:v>
                </c:pt>
                <c:pt idx="4">
                  <c:v>2.5714285714285712</c:v>
                </c:pt>
                <c:pt idx="5">
                  <c:v>7.1428571428571432</c:v>
                </c:pt>
                <c:pt idx="6">
                  <c:v>19.428571428571427</c:v>
                </c:pt>
                <c:pt idx="7">
                  <c:v>69.285714285714292</c:v>
                </c:pt>
                <c:pt idx="8">
                  <c:v>129.42857142857142</c:v>
                </c:pt>
                <c:pt idx="9">
                  <c:v>116</c:v>
                </c:pt>
                <c:pt idx="10">
                  <c:v>139.71428571428569</c:v>
                </c:pt>
                <c:pt idx="11">
                  <c:v>148.71428571428569</c:v>
                </c:pt>
                <c:pt idx="12">
                  <c:v>173.85714285714286</c:v>
                </c:pt>
                <c:pt idx="13">
                  <c:v>161.85714285714286</c:v>
                </c:pt>
                <c:pt idx="14">
                  <c:v>158.14285714285714</c:v>
                </c:pt>
                <c:pt idx="15">
                  <c:v>185</c:v>
                </c:pt>
                <c:pt idx="16">
                  <c:v>231.14285714285714</c:v>
                </c:pt>
                <c:pt idx="17">
                  <c:v>256.57142857142856</c:v>
                </c:pt>
                <c:pt idx="18">
                  <c:v>234.42857142857142</c:v>
                </c:pt>
                <c:pt idx="19">
                  <c:v>142.28571428571428</c:v>
                </c:pt>
                <c:pt idx="20">
                  <c:v>66.428571428571431</c:v>
                </c:pt>
                <c:pt idx="21">
                  <c:v>37.142857142857146</c:v>
                </c:pt>
                <c:pt idx="22">
                  <c:v>26.571428571428573</c:v>
                </c:pt>
                <c:pt idx="23">
                  <c:v>16.571428571428569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2D-4921-9E64-542E58B72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96306816"/>
        <c:axId val="196308352"/>
        <c:axId val="0"/>
      </c:area3DChart>
      <c:catAx>
        <c:axId val="19630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63083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96308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630681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37E-2"/>
          <c:y val="0.17341040462427787"/>
          <c:w val="0.84337349397590367"/>
          <c:h val="0.5895953757225415"/>
        </c:manualLayout>
      </c:layout>
      <c:area3DChart>
        <c:grouping val="stacked"/>
        <c:varyColors val="0"/>
        <c:ser>
          <c:idx val="0"/>
          <c:order val="0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Min'!$U$528:$U$551</c:f>
              <c:numCache>
                <c:formatCode>0</c:formatCode>
                <c:ptCount val="24"/>
                <c:pt idx="0">
                  <c:v>0.14285714285714285</c:v>
                </c:pt>
                <c:pt idx="1">
                  <c:v>0</c:v>
                </c:pt>
                <c:pt idx="2">
                  <c:v>0</c:v>
                </c:pt>
                <c:pt idx="3">
                  <c:v>0.42857142857142855</c:v>
                </c:pt>
                <c:pt idx="4">
                  <c:v>0</c:v>
                </c:pt>
                <c:pt idx="5">
                  <c:v>0.14285714285714285</c:v>
                </c:pt>
                <c:pt idx="6">
                  <c:v>1</c:v>
                </c:pt>
                <c:pt idx="7">
                  <c:v>1.5714285714285714</c:v>
                </c:pt>
                <c:pt idx="8">
                  <c:v>2.4285714285714284</c:v>
                </c:pt>
                <c:pt idx="9">
                  <c:v>2.4285714285714284</c:v>
                </c:pt>
                <c:pt idx="10">
                  <c:v>3.7142857142857144</c:v>
                </c:pt>
                <c:pt idx="11">
                  <c:v>3.2857142857142856</c:v>
                </c:pt>
                <c:pt idx="12">
                  <c:v>4.7142857142857144</c:v>
                </c:pt>
                <c:pt idx="13">
                  <c:v>3</c:v>
                </c:pt>
                <c:pt idx="14">
                  <c:v>3</c:v>
                </c:pt>
                <c:pt idx="15">
                  <c:v>3.2857142857142856</c:v>
                </c:pt>
                <c:pt idx="16">
                  <c:v>2.2857142857142856</c:v>
                </c:pt>
                <c:pt idx="17">
                  <c:v>2.5714285714285716</c:v>
                </c:pt>
                <c:pt idx="18">
                  <c:v>3.2857142857142856</c:v>
                </c:pt>
                <c:pt idx="19">
                  <c:v>2.2857142857142856</c:v>
                </c:pt>
                <c:pt idx="20">
                  <c:v>1.4285714285714286</c:v>
                </c:pt>
                <c:pt idx="21">
                  <c:v>0.71428571428571419</c:v>
                </c:pt>
                <c:pt idx="22">
                  <c:v>0.14285714285714285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E2-40B4-82F6-F5ACAA556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96418944"/>
        <c:axId val="196420736"/>
        <c:axId val="0"/>
      </c:area3DChart>
      <c:catAx>
        <c:axId val="19641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64207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96420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641894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Min'!$B$552,'Comptage Vitesse Sens 1 60 Min'!$D$552,'Comptage Vitesse Sens 1 60 Min'!$F$552,'Comptage Vitesse Sens 1 60 Min'!$H$552,'Comptage Vitesse Sens 1 60 Min'!$J$552,'Comptage Vitesse Sens 1 60 Min'!$L$552,'Comptage Vitesse Sens 1 60 Min'!$N$552,'Comptage Vitesse Sens 1 60 Min'!$P$552,'Comptage Vitesse Sens 1 60 Min'!$R$552)</c:f>
              <c:numCache>
                <c:formatCode>General</c:formatCode>
                <c:ptCount val="9"/>
                <c:pt idx="0">
                  <c:v>2181.5714285714289</c:v>
                </c:pt>
                <c:pt idx="1">
                  <c:v>168.85714285714289</c:v>
                </c:pt>
                <c:pt idx="2">
                  <c:v>3.5714285714285703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C2-4A70-8B93-89DCDB53A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96457216"/>
        <c:axId val="196458752"/>
        <c:axId val="0"/>
      </c:bar3DChart>
      <c:catAx>
        <c:axId val="19645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64587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6458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645721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9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Min'!$C$552,'Comptage Vitesse Sens 1 60 Min'!$E$552,'Comptage Vitesse Sens 1 60 Min'!$G$552,'Comptage Vitesse Sens 1 60 Min'!$I$552,'Comptage Vitesse Sens 1 60 Min'!$K$552,'Comptage Vitesse Sens 1 60 Min'!$M$552,'Comptage Vitesse Sens 1 60 Min'!$O$552,'Comptage Vitesse Sens 1 60 Min'!$Q$552,'Comptage Vitesse Sens 1 60 Min'!$S$552)</c:f>
              <c:numCache>
                <c:formatCode>General</c:formatCode>
                <c:ptCount val="9"/>
                <c:pt idx="0">
                  <c:v>37.714285714285722</c:v>
                </c:pt>
                <c:pt idx="1">
                  <c:v>4.1428571428571432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D4-4D08-8CCA-3D9E06DE3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96499712"/>
        <c:axId val="196505600"/>
        <c:axId val="0"/>
      </c:bar3DChart>
      <c:catAx>
        <c:axId val="19649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65056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6505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64997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5853658536585374"/>
          <c:w val="0.8584337349397585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Min'!$C$32,'Comptage Vitesse Sens 1 60 Min'!$E$32,'Comptage Vitesse Sens 1 60 Min'!$G$32,'Comptage Vitesse Sens 1 60 Min'!$I$32,'Comptage Vitesse Sens 1 60 Min'!$K$32,'Comptage Vitesse Sens 1 60 Min'!$M$32,'Comptage Vitesse Sens 1 60 Min'!$O$32,'Comptage Vitesse Sens 1 60 Min'!$Q$32,'Comptage Vitesse Sens 1 60 Min'!$S$32)</c:f>
              <c:numCache>
                <c:formatCode>General</c:formatCode>
                <c:ptCount val="9"/>
                <c:pt idx="0">
                  <c:v>41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81-47C4-AAA1-4B09AE53D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90381440"/>
        <c:axId val="194970752"/>
        <c:axId val="0"/>
      </c:bar3DChart>
      <c:catAx>
        <c:axId val="19038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49707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4970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038144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170278637770943"/>
          <c:y val="0.18562874251497041"/>
          <c:w val="0.77399380804953855"/>
          <c:h val="0.5568862275449101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Min'!$B$97,'Comptage Vitesse Sens 1 60 Min'!$D$97,'Comptage Vitesse Sens 1 60 Min'!$F$97,'Comptage Vitesse Sens 1 60 Min'!$H$97,'Comptage Vitesse Sens 1 60 Min'!$J$97,'Comptage Vitesse Sens 1 60 Min'!$L$97,'Comptage Vitesse Sens 1 60 Min'!$N$97,'Comptage Vitesse Sens 1 60 Min'!$P$97,'Comptage Vitesse Sens 1 60 Min'!$R$97)</c:f>
              <c:numCache>
                <c:formatCode>General</c:formatCode>
                <c:ptCount val="9"/>
                <c:pt idx="0">
                  <c:v>2409</c:v>
                </c:pt>
                <c:pt idx="1">
                  <c:v>161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28-4186-B4CB-D285ED583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96538368"/>
        <c:axId val="196539904"/>
        <c:axId val="0"/>
      </c:bar3DChart>
      <c:catAx>
        <c:axId val="196538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65399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6539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653836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72" footer="0.4921259845000007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55"/>
          <c:h val="0.58046302792198379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Min'!$T$463:$T$486</c:f>
              <c:numCache>
                <c:formatCode>0</c:formatCode>
                <c:ptCount val="24"/>
                <c:pt idx="0">
                  <c:v>9</c:v>
                </c:pt>
                <c:pt idx="1">
                  <c:v>7</c:v>
                </c:pt>
                <c:pt idx="2">
                  <c:v>3.8</c:v>
                </c:pt>
                <c:pt idx="3">
                  <c:v>2.5999999999999996</c:v>
                </c:pt>
                <c:pt idx="4">
                  <c:v>2.9999999999999996</c:v>
                </c:pt>
                <c:pt idx="5">
                  <c:v>7</c:v>
                </c:pt>
                <c:pt idx="6">
                  <c:v>22.4</c:v>
                </c:pt>
                <c:pt idx="7">
                  <c:v>88.4</c:v>
                </c:pt>
                <c:pt idx="8">
                  <c:v>163.20000000000002</c:v>
                </c:pt>
                <c:pt idx="9">
                  <c:v>131</c:v>
                </c:pt>
                <c:pt idx="10">
                  <c:v>149.20000000000002</c:v>
                </c:pt>
                <c:pt idx="11">
                  <c:v>144.6</c:v>
                </c:pt>
                <c:pt idx="12">
                  <c:v>184.8</c:v>
                </c:pt>
                <c:pt idx="13">
                  <c:v>164.20000000000002</c:v>
                </c:pt>
                <c:pt idx="14">
                  <c:v>167.6</c:v>
                </c:pt>
                <c:pt idx="15">
                  <c:v>198</c:v>
                </c:pt>
                <c:pt idx="16">
                  <c:v>265.79999999999995</c:v>
                </c:pt>
                <c:pt idx="17">
                  <c:v>300</c:v>
                </c:pt>
                <c:pt idx="18">
                  <c:v>273.59999999999997</c:v>
                </c:pt>
                <c:pt idx="19">
                  <c:v>161.4</c:v>
                </c:pt>
                <c:pt idx="20">
                  <c:v>74.2</c:v>
                </c:pt>
                <c:pt idx="21">
                  <c:v>39.400000000000006</c:v>
                </c:pt>
                <c:pt idx="22">
                  <c:v>26.200000000000003</c:v>
                </c:pt>
                <c:pt idx="23">
                  <c:v>16.8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19-49A7-8DCF-E9495DD10522}"/>
            </c:ext>
          </c:extLst>
        </c:ser>
        <c:ser>
          <c:idx val="1"/>
          <c:order val="1"/>
          <c:val>
            <c:numRef>
              <c:f>'Comptage Vitesse Sens 1 60 Min'!$B$463</c:f>
              <c:numCache>
                <c:formatCode>0</c:formatCode>
                <c:ptCount val="1"/>
                <c:pt idx="0">
                  <c:v>7.4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A19-49A7-8DCF-E9495DD10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96766720"/>
        <c:axId val="196772608"/>
        <c:axId val="0"/>
      </c:area3DChart>
      <c:catAx>
        <c:axId val="19676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67726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96772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676672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79E-2"/>
          <c:y val="0.17341040462427795"/>
          <c:w val="0.84337349397590367"/>
          <c:h val="0.58959537572254128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2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Min'!$U$463:$U$486</c:f>
              <c:numCache>
                <c:formatCode>0</c:formatCode>
                <c:ptCount val="24"/>
                <c:pt idx="0">
                  <c:v>0.2</c:v>
                </c:pt>
                <c:pt idx="1">
                  <c:v>0</c:v>
                </c:pt>
                <c:pt idx="2">
                  <c:v>0</c:v>
                </c:pt>
                <c:pt idx="3">
                  <c:v>0.6</c:v>
                </c:pt>
                <c:pt idx="4">
                  <c:v>0</c:v>
                </c:pt>
                <c:pt idx="5">
                  <c:v>0.2</c:v>
                </c:pt>
                <c:pt idx="6">
                  <c:v>1.4</c:v>
                </c:pt>
                <c:pt idx="7">
                  <c:v>2.2000000000000002</c:v>
                </c:pt>
                <c:pt idx="8">
                  <c:v>2.8</c:v>
                </c:pt>
                <c:pt idx="9">
                  <c:v>3.4000000000000004</c:v>
                </c:pt>
                <c:pt idx="10">
                  <c:v>4.6000000000000005</c:v>
                </c:pt>
                <c:pt idx="11">
                  <c:v>3.6</c:v>
                </c:pt>
                <c:pt idx="12">
                  <c:v>5.2</c:v>
                </c:pt>
                <c:pt idx="13">
                  <c:v>3.4</c:v>
                </c:pt>
                <c:pt idx="14">
                  <c:v>2.8000000000000003</c:v>
                </c:pt>
                <c:pt idx="15">
                  <c:v>3.6</c:v>
                </c:pt>
                <c:pt idx="16">
                  <c:v>1.6</c:v>
                </c:pt>
                <c:pt idx="17">
                  <c:v>3.2</c:v>
                </c:pt>
                <c:pt idx="18">
                  <c:v>4</c:v>
                </c:pt>
                <c:pt idx="19">
                  <c:v>2.2000000000000002</c:v>
                </c:pt>
                <c:pt idx="20">
                  <c:v>0.8</c:v>
                </c:pt>
                <c:pt idx="21">
                  <c:v>0.60000000000000009</c:v>
                </c:pt>
                <c:pt idx="22">
                  <c:v>0.2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70-4761-94EF-0B7F1B037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97071616"/>
        <c:axId val="197073152"/>
        <c:axId val="0"/>
      </c:area3DChart>
      <c:catAx>
        <c:axId val="197071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70731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97073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707161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8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Min'!$B$552,'Comptage Vitesse Sens 1 60 Min'!$D$552,'Comptage Vitesse Sens 1 60 Min'!$F$552,'Comptage Vitesse Sens 1 60 Min'!$H$552,'Comptage Vitesse Sens 1 60 Min'!$J$552,'Comptage Vitesse Sens 1 60 Min'!$L$552,'Comptage Vitesse Sens 1 60 Min'!$N$552,'Comptage Vitesse Sens 1 60 Min'!$P$552,'Comptage Vitesse Sens 1 60 Min'!$R$552)</c:f>
              <c:numCache>
                <c:formatCode>General</c:formatCode>
                <c:ptCount val="9"/>
                <c:pt idx="0">
                  <c:v>2181.5714285714289</c:v>
                </c:pt>
                <c:pt idx="1">
                  <c:v>168.85714285714289</c:v>
                </c:pt>
                <c:pt idx="2">
                  <c:v>3.5714285714285703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E5-491E-9D0C-B242407A9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97109632"/>
        <c:axId val="197111168"/>
        <c:axId val="0"/>
      </c:bar3DChart>
      <c:catAx>
        <c:axId val="197109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71111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111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71096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4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Min'!$C$552,'Comptage Vitesse Sens 1 60 Min'!$E$552,'Comptage Vitesse Sens 1 60 Min'!$G$552,'Comptage Vitesse Sens 1 60 Min'!$I$552,'Comptage Vitesse Sens 1 60 Min'!$K$552,'Comptage Vitesse Sens 1 60 Min'!$M$552,'Comptage Vitesse Sens 1 60 Min'!$O$552,'Comptage Vitesse Sens 1 60 Min'!$Q$552,'Comptage Vitesse Sens 1 60 Min'!$S$552)</c:f>
              <c:numCache>
                <c:formatCode>General</c:formatCode>
                <c:ptCount val="9"/>
                <c:pt idx="0">
                  <c:v>37.714285714285722</c:v>
                </c:pt>
                <c:pt idx="1">
                  <c:v>4.1428571428571432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7F-412E-ADA6-4E3509E3B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96893696"/>
        <c:axId val="196907776"/>
        <c:axId val="0"/>
      </c:bar3DChart>
      <c:catAx>
        <c:axId val="19689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69077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6907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68936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8461686390754782E-2"/>
          <c:y val="0.1206903325382352"/>
          <c:w val="0.85538590051968366"/>
          <c:h val="0.7126476778448180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Min'!$T$73:$T$96</c:f>
              <c:numCache>
                <c:formatCode>General</c:formatCode>
                <c:ptCount val="24"/>
                <c:pt idx="0">
                  <c:v>5</c:v>
                </c:pt>
                <c:pt idx="1">
                  <c:v>7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10</c:v>
                </c:pt>
                <c:pt idx="6">
                  <c:v>26</c:v>
                </c:pt>
                <c:pt idx="7">
                  <c:v>85</c:v>
                </c:pt>
                <c:pt idx="8">
                  <c:v>159</c:v>
                </c:pt>
                <c:pt idx="9">
                  <c:v>104</c:v>
                </c:pt>
                <c:pt idx="10">
                  <c:v>133</c:v>
                </c:pt>
                <c:pt idx="11">
                  <c:v>149</c:v>
                </c:pt>
                <c:pt idx="12">
                  <c:v>158</c:v>
                </c:pt>
                <c:pt idx="13">
                  <c:v>160</c:v>
                </c:pt>
                <c:pt idx="14">
                  <c:v>175</c:v>
                </c:pt>
                <c:pt idx="15">
                  <c:v>176</c:v>
                </c:pt>
                <c:pt idx="16">
                  <c:v>260</c:v>
                </c:pt>
                <c:pt idx="17">
                  <c:v>306</c:v>
                </c:pt>
                <c:pt idx="18">
                  <c:v>319</c:v>
                </c:pt>
                <c:pt idx="19">
                  <c:v>169</c:v>
                </c:pt>
                <c:pt idx="20">
                  <c:v>81</c:v>
                </c:pt>
                <c:pt idx="21">
                  <c:v>41</c:v>
                </c:pt>
                <c:pt idx="22">
                  <c:v>32</c:v>
                </c:pt>
                <c:pt idx="23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AB-40FA-9557-AEAE5D842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95004288"/>
        <c:axId val="195005824"/>
        <c:axId val="0"/>
      </c:area3DChart>
      <c:catAx>
        <c:axId val="19500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50058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95005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500428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9397590361445798E-2"/>
          <c:y val="0.10982658959537571"/>
          <c:w val="0.86445783132530163"/>
          <c:h val="0.71676300578034657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Min'!$U$73:$U$96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3</c:v>
                </c:pt>
                <c:pt idx="9">
                  <c:v>3</c:v>
                </c:pt>
                <c:pt idx="10">
                  <c:v>7</c:v>
                </c:pt>
                <c:pt idx="11">
                  <c:v>4</c:v>
                </c:pt>
                <c:pt idx="12">
                  <c:v>4</c:v>
                </c:pt>
                <c:pt idx="13">
                  <c:v>3</c:v>
                </c:pt>
                <c:pt idx="14">
                  <c:v>1</c:v>
                </c:pt>
                <c:pt idx="15">
                  <c:v>3</c:v>
                </c:pt>
                <c:pt idx="16">
                  <c:v>2</c:v>
                </c:pt>
                <c:pt idx="17">
                  <c:v>3</c:v>
                </c:pt>
                <c:pt idx="18">
                  <c:v>4</c:v>
                </c:pt>
                <c:pt idx="19">
                  <c:v>3</c:v>
                </c:pt>
                <c:pt idx="20">
                  <c:v>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80-4C07-9002-E03E4956A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95018112"/>
        <c:axId val="195114112"/>
        <c:axId val="0"/>
      </c:area3DChart>
      <c:catAx>
        <c:axId val="19501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51141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95114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501811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84337349397593"/>
          <c:y val="0.15853658536585374"/>
          <c:w val="0.84337349397590367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Min'!$C$97,'Comptage Vitesse Sens 1 60 Min'!$E$97,'Comptage Vitesse Sens 1 60 Min'!$G$97,'Comptage Vitesse Sens 1 60 Min'!$I$97,'Comptage Vitesse Sens 1 60 Min'!$K$97,'Comptage Vitesse Sens 1 60 Min'!$M$97,'Comptage Vitesse Sens 1 60 Min'!$O$97,'Comptage Vitesse Sens 1 60 Min'!$Q$97,'Comptage Vitesse Sens 1 60 Min'!$S$97)</c:f>
              <c:numCache>
                <c:formatCode>General</c:formatCode>
                <c:ptCount val="9"/>
                <c:pt idx="0">
                  <c:v>46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D2-4E9E-837B-B706C8CF7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95162880"/>
        <c:axId val="195164416"/>
        <c:axId val="0"/>
      </c:bar3DChart>
      <c:catAx>
        <c:axId val="19516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5164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5164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516288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7</c:v>
                </c:pt>
                <c:pt idx="1">
                  <c:v>6</c:v>
                </c:pt>
                <c:pt idx="2">
                  <c:v>3</c:v>
                </c:pt>
                <c:pt idx="3">
                  <c:v>2</c:v>
                </c:pt>
                <c:pt idx="4">
                  <c:v>0</c:v>
                </c:pt>
                <c:pt idx="5">
                  <c:v>6</c:v>
                </c:pt>
                <c:pt idx="6">
                  <c:v>14</c:v>
                </c:pt>
                <c:pt idx="7">
                  <c:v>98</c:v>
                </c:pt>
                <c:pt idx="8">
                  <c:v>159</c:v>
                </c:pt>
                <c:pt idx="9">
                  <c:v>141</c:v>
                </c:pt>
                <c:pt idx="10">
                  <c:v>133</c:v>
                </c:pt>
                <c:pt idx="11">
                  <c:v>124</c:v>
                </c:pt>
                <c:pt idx="12">
                  <c:v>168</c:v>
                </c:pt>
                <c:pt idx="13">
                  <c:v>134</c:v>
                </c:pt>
                <c:pt idx="14">
                  <c:v>117</c:v>
                </c:pt>
                <c:pt idx="15">
                  <c:v>156</c:v>
                </c:pt>
                <c:pt idx="16">
                  <c:v>230</c:v>
                </c:pt>
                <c:pt idx="17">
                  <c:v>274</c:v>
                </c:pt>
                <c:pt idx="18">
                  <c:v>215</c:v>
                </c:pt>
                <c:pt idx="19">
                  <c:v>143</c:v>
                </c:pt>
                <c:pt idx="20">
                  <c:v>73</c:v>
                </c:pt>
                <c:pt idx="21">
                  <c:v>33</c:v>
                </c:pt>
                <c:pt idx="22">
                  <c:v>24</c:v>
                </c:pt>
                <c:pt idx="23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A6-48E0-A84F-E6F0F8013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95175168"/>
        <c:axId val="195176704"/>
        <c:axId val="0"/>
      </c:area3DChart>
      <c:catAx>
        <c:axId val="19517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5176704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195176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517516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4</c:v>
                </c:pt>
                <c:pt idx="9">
                  <c:v>4</c:v>
                </c:pt>
                <c:pt idx="10">
                  <c:v>2</c:v>
                </c:pt>
                <c:pt idx="11">
                  <c:v>7</c:v>
                </c:pt>
                <c:pt idx="12">
                  <c:v>4</c:v>
                </c:pt>
                <c:pt idx="13">
                  <c:v>1</c:v>
                </c:pt>
                <c:pt idx="14">
                  <c:v>4</c:v>
                </c:pt>
                <c:pt idx="15">
                  <c:v>2</c:v>
                </c:pt>
                <c:pt idx="16">
                  <c:v>0</c:v>
                </c:pt>
                <c:pt idx="17">
                  <c:v>7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09-40E3-B187-F98BCE78B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95221760"/>
        <c:axId val="195223552"/>
        <c:axId val="0"/>
      </c:area3DChart>
      <c:catAx>
        <c:axId val="195221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5223552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95223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522176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14287</xdr:rowOff>
    </xdr:from>
    <xdr:to>
      <xdr:col>12</xdr:col>
      <xdr:colOff>404812</xdr:colOff>
      <xdr:row>36</xdr:row>
      <xdr:rowOff>119064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xmlns="" id="{E8A0C651-1B7B-42DA-8340-F5F132312B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347" t="4825" b="20798"/>
        <a:stretch/>
      </xdr:blipFill>
      <xdr:spPr>
        <a:xfrm>
          <a:off x="0" y="2757487"/>
          <a:ext cx="6672262" cy="3562352"/>
        </a:xfrm>
        <a:prstGeom prst="rect">
          <a:avLst/>
        </a:prstGeom>
      </xdr:spPr>
    </xdr:pic>
    <xdr:clientData/>
  </xdr:twoCellAnchor>
  <xdr:twoCellAnchor editAs="oneCell">
    <xdr:from>
      <xdr:col>10</xdr:col>
      <xdr:colOff>218941</xdr:colOff>
      <xdr:row>14</xdr:row>
      <xdr:rowOff>9524</xdr:rowOff>
    </xdr:from>
    <xdr:to>
      <xdr:col>12</xdr:col>
      <xdr:colOff>357216</xdr:colOff>
      <xdr:row>20</xdr:row>
      <xdr:rowOff>66704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xmlns="" id="{442CC1EB-C16D-4DBF-9E9A-C4D11BD71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29141" y="2752724"/>
          <a:ext cx="995525" cy="1000155"/>
        </a:xfrm>
        <a:prstGeom prst="rect">
          <a:avLst/>
        </a:prstGeom>
      </xdr:spPr>
    </xdr:pic>
    <xdr:clientData/>
  </xdr:twoCellAnchor>
  <xdr:twoCellAnchor editAs="oneCell">
    <xdr:from>
      <xdr:col>6</xdr:col>
      <xdr:colOff>375611</xdr:colOff>
      <xdr:row>25</xdr:row>
      <xdr:rowOff>90487</xdr:rowOff>
    </xdr:from>
    <xdr:to>
      <xdr:col>12</xdr:col>
      <xdr:colOff>442913</xdr:colOff>
      <xdr:row>36</xdr:row>
      <xdr:rowOff>114865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D53627E4-7604-4209-9C33-181DA7B2A8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2470"/>
        <a:stretch/>
      </xdr:blipFill>
      <xdr:spPr>
        <a:xfrm>
          <a:off x="4085599" y="4562475"/>
          <a:ext cx="2624764" cy="1753165"/>
        </a:xfrm>
        <a:prstGeom prst="rect">
          <a:avLst/>
        </a:prstGeom>
      </xdr:spPr>
    </xdr:pic>
    <xdr:clientData/>
  </xdr:twoCellAnchor>
  <xdr:twoCellAnchor>
    <xdr:from>
      <xdr:col>0</xdr:col>
      <xdr:colOff>1445418</xdr:colOff>
      <xdr:row>19</xdr:row>
      <xdr:rowOff>73818</xdr:rowOff>
    </xdr:from>
    <xdr:to>
      <xdr:col>1</xdr:col>
      <xdr:colOff>197643</xdr:colOff>
      <xdr:row>21</xdr:row>
      <xdr:rowOff>145256</xdr:rowOff>
    </xdr:to>
    <xdr:sp macro="" textlink="">
      <xdr:nvSpPr>
        <xdr:cNvPr id="9" name="Flèche : angle droit 8">
          <a:extLst>
            <a:ext uri="{FF2B5EF4-FFF2-40B4-BE49-F238E27FC236}">
              <a16:creationId xmlns:a16="http://schemas.microsoft.com/office/drawing/2014/main" xmlns="" id="{03DE2773-AF8D-4795-9FA1-9592BFACB592}"/>
            </a:ext>
          </a:extLst>
        </xdr:cNvPr>
        <xdr:cNvSpPr/>
      </xdr:nvSpPr>
      <xdr:spPr bwMode="auto">
        <a:xfrm rot="6735551">
          <a:off x="1352549" y="3695700"/>
          <a:ext cx="385763" cy="200025"/>
        </a:xfrm>
        <a:prstGeom prst="bentUpArrow">
          <a:avLst/>
        </a:prstGeom>
        <a:solidFill>
          <a:srgbClr val="FF0000"/>
        </a:solidFill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0</xdr:col>
      <xdr:colOff>1</xdr:colOff>
      <xdr:row>0</xdr:row>
      <xdr:rowOff>1</xdr:rowOff>
    </xdr:from>
    <xdr:to>
      <xdr:col>1</xdr:col>
      <xdr:colOff>90489</xdr:colOff>
      <xdr:row>6</xdr:row>
      <xdr:rowOff>208683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xmlns="" id="{4212C8F8-2C3E-4C03-B743-F1903E993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" y="1"/>
          <a:ext cx="1538288" cy="13088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39</xdr:row>
      <xdr:rowOff>38100</xdr:rowOff>
    </xdr:from>
    <xdr:to>
      <xdr:col>9</xdr:col>
      <xdr:colOff>285750</xdr:colOff>
      <xdr:row>49</xdr:row>
      <xdr:rowOff>66675</xdr:rowOff>
    </xdr:to>
    <xdr:graphicFrame macro="">
      <xdr:nvGraphicFramePr>
        <xdr:cNvPr id="2181" name="Chart 1">
          <a:extLst>
            <a:ext uri="{FF2B5EF4-FFF2-40B4-BE49-F238E27FC236}">
              <a16:creationId xmlns:a16="http://schemas.microsoft.com/office/drawing/2014/main" xmlns="" id="{00000000-0008-0000-0300-00008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291465</xdr:colOff>
      <xdr:row>38</xdr:row>
      <xdr:rowOff>87630</xdr:rowOff>
    </xdr:from>
    <xdr:to>
      <xdr:col>7</xdr:col>
      <xdr:colOff>207645</xdr:colOff>
      <xdr:row>39</xdr:row>
      <xdr:rowOff>124063</xdr:rowOff>
    </xdr:to>
    <xdr:sp macro="" textlink="">
      <xdr:nvSpPr>
        <xdr:cNvPr id="1026" name="Texte 2">
          <a:extLst>
            <a:ext uri="{FF2B5EF4-FFF2-40B4-BE49-F238E27FC236}">
              <a16:creationId xmlns:a16="http://schemas.microsoft.com/office/drawing/2014/main" xmlns="" id="{00000000-0008-0000-0300-000002040000}"/>
            </a:ext>
          </a:extLst>
        </xdr:cNvPr>
        <xdr:cNvSpPr txBox="1">
          <a:spLocks noChangeArrowheads="1"/>
        </xdr:cNvSpPr>
      </xdr:nvSpPr>
      <xdr:spPr bwMode="auto">
        <a:xfrm>
          <a:off x="771525" y="606742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39</xdr:row>
      <xdr:rowOff>47625</xdr:rowOff>
    </xdr:from>
    <xdr:to>
      <xdr:col>20</xdr:col>
      <xdr:colOff>238125</xdr:colOff>
      <xdr:row>49</xdr:row>
      <xdr:rowOff>66675</xdr:rowOff>
    </xdr:to>
    <xdr:graphicFrame macro="">
      <xdr:nvGraphicFramePr>
        <xdr:cNvPr id="2183" name="Chart 3">
          <a:extLst>
            <a:ext uri="{FF2B5EF4-FFF2-40B4-BE49-F238E27FC236}">
              <a16:creationId xmlns:a16="http://schemas.microsoft.com/office/drawing/2014/main" xmlns="" id="{00000000-0008-0000-0300-00008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245745</xdr:colOff>
      <xdr:row>38</xdr:row>
      <xdr:rowOff>85725</xdr:rowOff>
    </xdr:from>
    <xdr:to>
      <xdr:col>18</xdr:col>
      <xdr:colOff>95276</xdr:colOff>
      <xdr:row>39</xdr:row>
      <xdr:rowOff>104775</xdr:rowOff>
    </xdr:to>
    <xdr:sp macro="" textlink="">
      <xdr:nvSpPr>
        <xdr:cNvPr id="1028" name="Texte 4">
          <a:extLst>
            <a:ext uri="{FF2B5EF4-FFF2-40B4-BE49-F238E27FC236}">
              <a16:creationId xmlns:a16="http://schemas.microsoft.com/office/drawing/2014/main" xmlns="" id="{00000000-0008-0000-0300-000004040000}"/>
            </a:ext>
          </a:extLst>
        </xdr:cNvPr>
        <xdr:cNvSpPr txBox="1">
          <a:spLocks noChangeArrowheads="1"/>
        </xdr:cNvSpPr>
      </xdr:nvSpPr>
      <xdr:spPr bwMode="auto">
        <a:xfrm>
          <a:off x="4105275" y="6057900"/>
          <a:ext cx="1600200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52</xdr:row>
      <xdr:rowOff>19050</xdr:rowOff>
    </xdr:from>
    <xdr:to>
      <xdr:col>9</xdr:col>
      <xdr:colOff>266700</xdr:colOff>
      <xdr:row>61</xdr:row>
      <xdr:rowOff>104775</xdr:rowOff>
    </xdr:to>
    <xdr:graphicFrame macro="">
      <xdr:nvGraphicFramePr>
        <xdr:cNvPr id="2185" name="Chart 7">
          <a:extLst>
            <a:ext uri="{FF2B5EF4-FFF2-40B4-BE49-F238E27FC236}">
              <a16:creationId xmlns:a16="http://schemas.microsoft.com/office/drawing/2014/main" xmlns="" id="{00000000-0008-0000-0300-00008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133350</xdr:colOff>
      <xdr:row>48</xdr:row>
      <xdr:rowOff>11430</xdr:rowOff>
    </xdr:from>
    <xdr:to>
      <xdr:col>7</xdr:col>
      <xdr:colOff>207669</xdr:colOff>
      <xdr:row>49</xdr:row>
      <xdr:rowOff>38266</xdr:rowOff>
    </xdr:to>
    <xdr:sp macro="" textlink="">
      <xdr:nvSpPr>
        <xdr:cNvPr id="1034" name="Texte 10">
          <a:extLst>
            <a:ext uri="{FF2B5EF4-FFF2-40B4-BE49-F238E27FC236}">
              <a16:creationId xmlns:a16="http://schemas.microsoft.com/office/drawing/2014/main" xmlns="" id="{00000000-0008-0000-0300-00000A040000}"/>
            </a:ext>
          </a:extLst>
        </xdr:cNvPr>
        <xdr:cNvSpPr txBox="1">
          <a:spLocks noChangeArrowheads="1"/>
        </xdr:cNvSpPr>
      </xdr:nvSpPr>
      <xdr:spPr bwMode="auto">
        <a:xfrm>
          <a:off x="914400" y="7610475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48</xdr:row>
      <xdr:rowOff>11430</xdr:rowOff>
    </xdr:from>
    <xdr:to>
      <xdr:col>18</xdr:col>
      <xdr:colOff>160020</xdr:colOff>
      <xdr:row>49</xdr:row>
      <xdr:rowOff>38266</xdr:rowOff>
    </xdr:to>
    <xdr:sp macro="" textlink="">
      <xdr:nvSpPr>
        <xdr:cNvPr id="1035" name="Texte 11">
          <a:extLst>
            <a:ext uri="{FF2B5EF4-FFF2-40B4-BE49-F238E27FC236}">
              <a16:creationId xmlns:a16="http://schemas.microsoft.com/office/drawing/2014/main" xmlns="" id="{00000000-0008-0000-0300-00000B040000}"/>
            </a:ext>
          </a:extLst>
        </xdr:cNvPr>
        <xdr:cNvSpPr txBox="1">
          <a:spLocks noChangeArrowheads="1"/>
        </xdr:cNvSpPr>
      </xdr:nvSpPr>
      <xdr:spPr bwMode="auto">
        <a:xfrm>
          <a:off x="4267200" y="7610475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60</xdr:row>
      <xdr:rowOff>66675</xdr:rowOff>
    </xdr:from>
    <xdr:to>
      <xdr:col>7</xdr:col>
      <xdr:colOff>297172</xdr:colOff>
      <xdr:row>61</xdr:row>
      <xdr:rowOff>93504</xdr:rowOff>
    </xdr:to>
    <xdr:sp macro="" textlink="">
      <xdr:nvSpPr>
        <xdr:cNvPr id="1036" name="Texte 12">
          <a:extLst>
            <a:ext uri="{FF2B5EF4-FFF2-40B4-BE49-F238E27FC236}">
              <a16:creationId xmlns:a16="http://schemas.microsoft.com/office/drawing/2014/main" xmlns="" id="{00000000-0008-0000-0300-00000C040000}"/>
            </a:ext>
          </a:extLst>
        </xdr:cNvPr>
        <xdr:cNvSpPr txBox="1">
          <a:spLocks noChangeArrowheads="1"/>
        </xdr:cNvSpPr>
      </xdr:nvSpPr>
      <xdr:spPr bwMode="auto">
        <a:xfrm>
          <a:off x="1000125" y="9525000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51</xdr:row>
      <xdr:rowOff>66675</xdr:rowOff>
    </xdr:from>
    <xdr:to>
      <xdr:col>7</xdr:col>
      <xdr:colOff>226680</xdr:colOff>
      <xdr:row>52</xdr:row>
      <xdr:rowOff>85725</xdr:rowOff>
    </xdr:to>
    <xdr:sp macro="" textlink="">
      <xdr:nvSpPr>
        <xdr:cNvPr id="1037" name="Texte 13">
          <a:extLst>
            <a:ext uri="{FF2B5EF4-FFF2-40B4-BE49-F238E27FC236}">
              <a16:creationId xmlns:a16="http://schemas.microsoft.com/office/drawing/2014/main" xmlns="" id="{00000000-0008-0000-0300-00000D040000}"/>
            </a:ext>
          </a:extLst>
        </xdr:cNvPr>
        <xdr:cNvSpPr txBox="1">
          <a:spLocks noChangeArrowheads="1"/>
        </xdr:cNvSpPr>
      </xdr:nvSpPr>
      <xdr:spPr bwMode="auto">
        <a:xfrm>
          <a:off x="790575" y="80391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52</xdr:row>
      <xdr:rowOff>19050</xdr:rowOff>
    </xdr:from>
    <xdr:to>
      <xdr:col>20</xdr:col>
      <xdr:colOff>238125</xdr:colOff>
      <xdr:row>61</xdr:row>
      <xdr:rowOff>104775</xdr:rowOff>
    </xdr:to>
    <xdr:graphicFrame macro="">
      <xdr:nvGraphicFramePr>
        <xdr:cNvPr id="2190" name="Chart 14">
          <a:extLst>
            <a:ext uri="{FF2B5EF4-FFF2-40B4-BE49-F238E27FC236}">
              <a16:creationId xmlns:a16="http://schemas.microsoft.com/office/drawing/2014/main" xmlns="" id="{00000000-0008-0000-0300-00008E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152400</xdr:colOff>
      <xdr:row>51</xdr:row>
      <xdr:rowOff>66675</xdr:rowOff>
    </xdr:from>
    <xdr:to>
      <xdr:col>18</xdr:col>
      <xdr:colOff>76200</xdr:colOff>
      <xdr:row>52</xdr:row>
      <xdr:rowOff>87703</xdr:rowOff>
    </xdr:to>
    <xdr:sp macro="" textlink="">
      <xdr:nvSpPr>
        <xdr:cNvPr id="1039" name="Texte 15">
          <a:extLst>
            <a:ext uri="{FF2B5EF4-FFF2-40B4-BE49-F238E27FC236}">
              <a16:creationId xmlns:a16="http://schemas.microsoft.com/office/drawing/2014/main" xmlns="" id="{00000000-0008-0000-0300-00000F040000}"/>
            </a:ext>
          </a:extLst>
        </xdr:cNvPr>
        <xdr:cNvSpPr txBox="1">
          <a:spLocks noChangeArrowheads="1"/>
        </xdr:cNvSpPr>
      </xdr:nvSpPr>
      <xdr:spPr bwMode="auto">
        <a:xfrm>
          <a:off x="4019550" y="8039100"/>
          <a:ext cx="1666875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60</xdr:row>
      <xdr:rowOff>66675</xdr:rowOff>
    </xdr:from>
    <xdr:to>
      <xdr:col>18</xdr:col>
      <xdr:colOff>121920</xdr:colOff>
      <xdr:row>61</xdr:row>
      <xdr:rowOff>93504</xdr:rowOff>
    </xdr:to>
    <xdr:sp macro="" textlink="">
      <xdr:nvSpPr>
        <xdr:cNvPr id="1040" name="Texte 16">
          <a:extLst>
            <a:ext uri="{FF2B5EF4-FFF2-40B4-BE49-F238E27FC236}">
              <a16:creationId xmlns:a16="http://schemas.microsoft.com/office/drawing/2014/main" xmlns="" id="{00000000-0008-0000-0300-000010040000}"/>
            </a:ext>
          </a:extLst>
        </xdr:cNvPr>
        <xdr:cNvSpPr txBox="1">
          <a:spLocks noChangeArrowheads="1"/>
        </xdr:cNvSpPr>
      </xdr:nvSpPr>
      <xdr:spPr bwMode="auto">
        <a:xfrm>
          <a:off x="4229100" y="952500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104</xdr:row>
      <xdr:rowOff>38100</xdr:rowOff>
    </xdr:from>
    <xdr:to>
      <xdr:col>9</xdr:col>
      <xdr:colOff>285750</xdr:colOff>
      <xdr:row>114</xdr:row>
      <xdr:rowOff>66675</xdr:rowOff>
    </xdr:to>
    <xdr:graphicFrame macro="">
      <xdr:nvGraphicFramePr>
        <xdr:cNvPr id="2193" name="Chart 17">
          <a:extLst>
            <a:ext uri="{FF2B5EF4-FFF2-40B4-BE49-F238E27FC236}">
              <a16:creationId xmlns:a16="http://schemas.microsoft.com/office/drawing/2014/main" xmlns="" id="{00000000-0008-0000-0300-00009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291465</xdr:colOff>
      <xdr:row>103</xdr:row>
      <xdr:rowOff>87630</xdr:rowOff>
    </xdr:from>
    <xdr:to>
      <xdr:col>7</xdr:col>
      <xdr:colOff>207645</xdr:colOff>
      <xdr:row>104</xdr:row>
      <xdr:rowOff>124054</xdr:rowOff>
    </xdr:to>
    <xdr:sp macro="" textlink="">
      <xdr:nvSpPr>
        <xdr:cNvPr id="1042" name="Texte 18">
          <a:extLst>
            <a:ext uri="{FF2B5EF4-FFF2-40B4-BE49-F238E27FC236}">
              <a16:creationId xmlns:a16="http://schemas.microsoft.com/office/drawing/2014/main" xmlns="" id="{00000000-0008-0000-0300-000012040000}"/>
            </a:ext>
          </a:extLst>
        </xdr:cNvPr>
        <xdr:cNvSpPr txBox="1">
          <a:spLocks noChangeArrowheads="1"/>
        </xdr:cNvSpPr>
      </xdr:nvSpPr>
      <xdr:spPr bwMode="auto">
        <a:xfrm>
          <a:off x="771525" y="16411575"/>
          <a:ext cx="1743075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104</xdr:row>
      <xdr:rowOff>47625</xdr:rowOff>
    </xdr:from>
    <xdr:to>
      <xdr:col>20</xdr:col>
      <xdr:colOff>238125</xdr:colOff>
      <xdr:row>114</xdr:row>
      <xdr:rowOff>66675</xdr:rowOff>
    </xdr:to>
    <xdr:graphicFrame macro="">
      <xdr:nvGraphicFramePr>
        <xdr:cNvPr id="2195" name="Chart 19">
          <a:extLst>
            <a:ext uri="{FF2B5EF4-FFF2-40B4-BE49-F238E27FC236}">
              <a16:creationId xmlns:a16="http://schemas.microsoft.com/office/drawing/2014/main" xmlns="" id="{00000000-0008-0000-0300-00009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245745</xdr:colOff>
      <xdr:row>103</xdr:row>
      <xdr:rowOff>85725</xdr:rowOff>
    </xdr:from>
    <xdr:to>
      <xdr:col>18</xdr:col>
      <xdr:colOff>95276</xdr:colOff>
      <xdr:row>104</xdr:row>
      <xdr:rowOff>97307</xdr:rowOff>
    </xdr:to>
    <xdr:sp macro="" textlink="">
      <xdr:nvSpPr>
        <xdr:cNvPr id="1044" name="Texte 20">
          <a:extLst>
            <a:ext uri="{FF2B5EF4-FFF2-40B4-BE49-F238E27FC236}">
              <a16:creationId xmlns:a16="http://schemas.microsoft.com/office/drawing/2014/main" xmlns="" id="{00000000-0008-0000-0300-000014040000}"/>
            </a:ext>
          </a:extLst>
        </xdr:cNvPr>
        <xdr:cNvSpPr txBox="1">
          <a:spLocks noChangeArrowheads="1"/>
        </xdr:cNvSpPr>
      </xdr:nvSpPr>
      <xdr:spPr bwMode="auto">
        <a:xfrm>
          <a:off x="4105275" y="1640205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2</xdr:col>
      <xdr:colOff>133350</xdr:colOff>
      <xdr:row>113</xdr:row>
      <xdr:rowOff>47625</xdr:rowOff>
    </xdr:from>
    <xdr:to>
      <xdr:col>7</xdr:col>
      <xdr:colOff>207669</xdr:colOff>
      <xdr:row>114</xdr:row>
      <xdr:rowOff>66675</xdr:rowOff>
    </xdr:to>
    <xdr:sp macro="" textlink="">
      <xdr:nvSpPr>
        <xdr:cNvPr id="1046" name="Texte 22">
          <a:extLst>
            <a:ext uri="{FF2B5EF4-FFF2-40B4-BE49-F238E27FC236}">
              <a16:creationId xmlns:a16="http://schemas.microsoft.com/office/drawing/2014/main" xmlns="" id="{00000000-0008-0000-0300-000016040000}"/>
            </a:ext>
          </a:extLst>
        </xdr:cNvPr>
        <xdr:cNvSpPr txBox="1">
          <a:spLocks noChangeArrowheads="1"/>
        </xdr:cNvSpPr>
      </xdr:nvSpPr>
      <xdr:spPr bwMode="auto">
        <a:xfrm>
          <a:off x="914400" y="18002250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113</xdr:row>
      <xdr:rowOff>47625</xdr:rowOff>
    </xdr:from>
    <xdr:to>
      <xdr:col>18</xdr:col>
      <xdr:colOff>160020</xdr:colOff>
      <xdr:row>114</xdr:row>
      <xdr:rowOff>66675</xdr:rowOff>
    </xdr:to>
    <xdr:sp macro="" textlink="">
      <xdr:nvSpPr>
        <xdr:cNvPr id="1047" name="Texte 23">
          <a:extLst>
            <a:ext uri="{FF2B5EF4-FFF2-40B4-BE49-F238E27FC236}">
              <a16:creationId xmlns:a16="http://schemas.microsoft.com/office/drawing/2014/main" xmlns="" id="{00000000-0008-0000-0300-000017040000}"/>
            </a:ext>
          </a:extLst>
        </xdr:cNvPr>
        <xdr:cNvSpPr txBox="1">
          <a:spLocks noChangeArrowheads="1"/>
        </xdr:cNvSpPr>
      </xdr:nvSpPr>
      <xdr:spPr bwMode="auto">
        <a:xfrm>
          <a:off x="4267200" y="1800225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28575</xdr:colOff>
      <xdr:row>116</xdr:row>
      <xdr:rowOff>9525</xdr:rowOff>
    </xdr:from>
    <xdr:to>
      <xdr:col>7</xdr:col>
      <xdr:colOff>245760</xdr:colOff>
      <xdr:row>117</xdr:row>
      <xdr:rowOff>28575</xdr:rowOff>
    </xdr:to>
    <xdr:sp macro="" textlink="">
      <xdr:nvSpPr>
        <xdr:cNvPr id="1049" name="Texte 25">
          <a:extLst>
            <a:ext uri="{FF2B5EF4-FFF2-40B4-BE49-F238E27FC236}">
              <a16:creationId xmlns:a16="http://schemas.microsoft.com/office/drawing/2014/main" xmlns="" id="{00000000-0008-0000-0300-000019040000}"/>
            </a:ext>
          </a:extLst>
        </xdr:cNvPr>
        <xdr:cNvSpPr txBox="1">
          <a:spLocks noChangeArrowheads="1"/>
        </xdr:cNvSpPr>
      </xdr:nvSpPr>
      <xdr:spPr bwMode="auto">
        <a:xfrm>
          <a:off x="809625" y="1836420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117</xdr:row>
      <xdr:rowOff>19050</xdr:rowOff>
    </xdr:from>
    <xdr:to>
      <xdr:col>20</xdr:col>
      <xdr:colOff>238125</xdr:colOff>
      <xdr:row>126</xdr:row>
      <xdr:rowOff>104775</xdr:rowOff>
    </xdr:to>
    <xdr:graphicFrame macro="">
      <xdr:nvGraphicFramePr>
        <xdr:cNvPr id="2200" name="Chart 26">
          <a:extLst>
            <a:ext uri="{FF2B5EF4-FFF2-40B4-BE49-F238E27FC236}">
              <a16:creationId xmlns:a16="http://schemas.microsoft.com/office/drawing/2014/main" xmlns="" id="{00000000-0008-0000-0300-00009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169545</xdr:colOff>
      <xdr:row>115</xdr:row>
      <xdr:rowOff>66675</xdr:rowOff>
    </xdr:from>
    <xdr:to>
      <xdr:col>18</xdr:col>
      <xdr:colOff>93345</xdr:colOff>
      <xdr:row>117</xdr:row>
      <xdr:rowOff>11506</xdr:rowOff>
    </xdr:to>
    <xdr:sp macro="" textlink="">
      <xdr:nvSpPr>
        <xdr:cNvPr id="1051" name="Texte 27">
          <a:extLst>
            <a:ext uri="{FF2B5EF4-FFF2-40B4-BE49-F238E27FC236}">
              <a16:creationId xmlns:a16="http://schemas.microsoft.com/office/drawing/2014/main" xmlns="" id="{00000000-0008-0000-0300-00001B040000}"/>
            </a:ext>
          </a:extLst>
        </xdr:cNvPr>
        <xdr:cNvSpPr txBox="1">
          <a:spLocks noChangeArrowheads="1"/>
        </xdr:cNvSpPr>
      </xdr:nvSpPr>
      <xdr:spPr bwMode="auto">
        <a:xfrm>
          <a:off x="4029075" y="183451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125</xdr:row>
      <xdr:rowOff>95250</xdr:rowOff>
    </xdr:from>
    <xdr:to>
      <xdr:col>18</xdr:col>
      <xdr:colOff>121920</xdr:colOff>
      <xdr:row>126</xdr:row>
      <xdr:rowOff>104775</xdr:rowOff>
    </xdr:to>
    <xdr:sp macro="" textlink="">
      <xdr:nvSpPr>
        <xdr:cNvPr id="1052" name="Texte 28">
          <a:extLst>
            <a:ext uri="{FF2B5EF4-FFF2-40B4-BE49-F238E27FC236}">
              <a16:creationId xmlns:a16="http://schemas.microsoft.com/office/drawing/2014/main" xmlns="" id="{00000000-0008-0000-0300-00001C040000}"/>
            </a:ext>
          </a:extLst>
        </xdr:cNvPr>
        <xdr:cNvSpPr txBox="1">
          <a:spLocks noChangeArrowheads="1"/>
        </xdr:cNvSpPr>
      </xdr:nvSpPr>
      <xdr:spPr bwMode="auto">
        <a:xfrm>
          <a:off x="4229100" y="19926300"/>
          <a:ext cx="1495425" cy="1714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3" name="Chart 29">
          <a:extLst>
            <a:ext uri="{FF2B5EF4-FFF2-40B4-BE49-F238E27FC236}">
              <a16:creationId xmlns:a16="http://schemas.microsoft.com/office/drawing/2014/main" xmlns="" id="{00000000-0008-0000-0300-00009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4" name="Texte 30">
          <a:extLst>
            <a:ext uri="{FF2B5EF4-FFF2-40B4-BE49-F238E27FC236}">
              <a16:creationId xmlns:a16="http://schemas.microsoft.com/office/drawing/2014/main" xmlns="" id="{00000000-0008-0000-0300-00001E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5" name="Chart 31">
          <a:extLst>
            <a:ext uri="{FF2B5EF4-FFF2-40B4-BE49-F238E27FC236}">
              <a16:creationId xmlns:a16="http://schemas.microsoft.com/office/drawing/2014/main" xmlns="" id="{00000000-0008-0000-0300-00009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6" name="Texte 32">
          <a:extLst>
            <a:ext uri="{FF2B5EF4-FFF2-40B4-BE49-F238E27FC236}">
              <a16:creationId xmlns:a16="http://schemas.microsoft.com/office/drawing/2014/main" xmlns="" id="{00000000-0008-0000-0300-000020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7" name="Chart 33">
          <a:extLst>
            <a:ext uri="{FF2B5EF4-FFF2-40B4-BE49-F238E27FC236}">
              <a16:creationId xmlns:a16="http://schemas.microsoft.com/office/drawing/2014/main" xmlns="" id="{00000000-0008-0000-0300-00009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8" name="Texte 34">
          <a:extLst>
            <a:ext uri="{FF2B5EF4-FFF2-40B4-BE49-F238E27FC236}">
              <a16:creationId xmlns:a16="http://schemas.microsoft.com/office/drawing/2014/main" xmlns="" id="{00000000-0008-0000-0300-000022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9" name="Texte 35">
          <a:extLst>
            <a:ext uri="{FF2B5EF4-FFF2-40B4-BE49-F238E27FC236}">
              <a16:creationId xmlns:a16="http://schemas.microsoft.com/office/drawing/2014/main" xmlns="" id="{00000000-0008-0000-0300-000023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0" name="Texte 36">
          <a:extLst>
            <a:ext uri="{FF2B5EF4-FFF2-40B4-BE49-F238E27FC236}">
              <a16:creationId xmlns:a16="http://schemas.microsoft.com/office/drawing/2014/main" xmlns="" id="{00000000-0008-0000-0300-000024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1" name="Texte 37">
          <a:extLst>
            <a:ext uri="{FF2B5EF4-FFF2-40B4-BE49-F238E27FC236}">
              <a16:creationId xmlns:a16="http://schemas.microsoft.com/office/drawing/2014/main" xmlns="" id="{00000000-0008-0000-0300-000025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2" name="Chart 38">
          <a:extLst>
            <a:ext uri="{FF2B5EF4-FFF2-40B4-BE49-F238E27FC236}">
              <a16:creationId xmlns:a16="http://schemas.microsoft.com/office/drawing/2014/main" xmlns="" id="{00000000-0008-0000-0300-0000A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3" name="Texte 39">
          <a:extLst>
            <a:ext uri="{FF2B5EF4-FFF2-40B4-BE49-F238E27FC236}">
              <a16:creationId xmlns:a16="http://schemas.microsoft.com/office/drawing/2014/main" xmlns="" id="{00000000-0008-0000-0300-000027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4" name="Texte 40">
          <a:extLst>
            <a:ext uri="{FF2B5EF4-FFF2-40B4-BE49-F238E27FC236}">
              <a16:creationId xmlns:a16="http://schemas.microsoft.com/office/drawing/2014/main" xmlns="" id="{00000000-0008-0000-0300-000028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5" name="Chart 41">
          <a:extLst>
            <a:ext uri="{FF2B5EF4-FFF2-40B4-BE49-F238E27FC236}">
              <a16:creationId xmlns:a16="http://schemas.microsoft.com/office/drawing/2014/main" xmlns="" id="{00000000-0008-0000-0300-0000A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6" name="Texte 42">
          <a:extLst>
            <a:ext uri="{FF2B5EF4-FFF2-40B4-BE49-F238E27FC236}">
              <a16:creationId xmlns:a16="http://schemas.microsoft.com/office/drawing/2014/main" xmlns="" id="{00000000-0008-0000-0300-00002A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7" name="Chart 43">
          <a:extLst>
            <a:ext uri="{FF2B5EF4-FFF2-40B4-BE49-F238E27FC236}">
              <a16:creationId xmlns:a16="http://schemas.microsoft.com/office/drawing/2014/main" xmlns="" id="{00000000-0008-0000-0300-0000A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8" name="Texte 44">
          <a:extLst>
            <a:ext uri="{FF2B5EF4-FFF2-40B4-BE49-F238E27FC236}">
              <a16:creationId xmlns:a16="http://schemas.microsoft.com/office/drawing/2014/main" xmlns="" id="{00000000-0008-0000-0300-00002C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9" name="Chart 45">
          <a:extLst>
            <a:ext uri="{FF2B5EF4-FFF2-40B4-BE49-F238E27FC236}">
              <a16:creationId xmlns:a16="http://schemas.microsoft.com/office/drawing/2014/main" xmlns="" id="{00000000-0008-0000-0300-0000A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0" name="Texte 46">
          <a:extLst>
            <a:ext uri="{FF2B5EF4-FFF2-40B4-BE49-F238E27FC236}">
              <a16:creationId xmlns:a16="http://schemas.microsoft.com/office/drawing/2014/main" xmlns="" id="{00000000-0008-0000-0300-00002E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1" name="Texte 47">
          <a:extLst>
            <a:ext uri="{FF2B5EF4-FFF2-40B4-BE49-F238E27FC236}">
              <a16:creationId xmlns:a16="http://schemas.microsoft.com/office/drawing/2014/main" xmlns="" id="{00000000-0008-0000-0300-00002F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2" name="Texte 48">
          <a:extLst>
            <a:ext uri="{FF2B5EF4-FFF2-40B4-BE49-F238E27FC236}">
              <a16:creationId xmlns:a16="http://schemas.microsoft.com/office/drawing/2014/main" xmlns="" id="{00000000-0008-0000-0300-000030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152400</xdr:rowOff>
    </xdr:from>
    <xdr:to>
      <xdr:col>0</xdr:col>
      <xdr:colOff>0</xdr:colOff>
      <xdr:row>131</xdr:row>
      <xdr:rowOff>152400</xdr:rowOff>
    </xdr:to>
    <xdr:sp macro="" textlink="">
      <xdr:nvSpPr>
        <xdr:cNvPr id="1073" name="Texte 49">
          <a:extLst>
            <a:ext uri="{FF2B5EF4-FFF2-40B4-BE49-F238E27FC236}">
              <a16:creationId xmlns:a16="http://schemas.microsoft.com/office/drawing/2014/main" xmlns="" id="{00000000-0008-0000-0300-000031040000}"/>
            </a:ext>
          </a:extLst>
        </xdr:cNvPr>
        <xdr:cNvSpPr txBox="1">
          <a:spLocks noChangeArrowheads="1"/>
        </xdr:cNvSpPr>
      </xdr:nvSpPr>
      <xdr:spPr bwMode="auto">
        <a:xfrm>
          <a:off x="0" y="209169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24" name="Chart 50">
          <a:extLst>
            <a:ext uri="{FF2B5EF4-FFF2-40B4-BE49-F238E27FC236}">
              <a16:creationId xmlns:a16="http://schemas.microsoft.com/office/drawing/2014/main" xmlns="" id="{00000000-0008-0000-0300-0000B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5" name="Texte 51">
          <a:extLst>
            <a:ext uri="{FF2B5EF4-FFF2-40B4-BE49-F238E27FC236}">
              <a16:creationId xmlns:a16="http://schemas.microsoft.com/office/drawing/2014/main" xmlns="" id="{00000000-0008-0000-0300-000033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6" name="Texte 52">
          <a:extLst>
            <a:ext uri="{FF2B5EF4-FFF2-40B4-BE49-F238E27FC236}">
              <a16:creationId xmlns:a16="http://schemas.microsoft.com/office/drawing/2014/main" xmlns="" id="{00000000-0008-0000-0300-000034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169</xdr:row>
      <xdr:rowOff>38100</xdr:rowOff>
    </xdr:from>
    <xdr:to>
      <xdr:col>9</xdr:col>
      <xdr:colOff>285750</xdr:colOff>
      <xdr:row>179</xdr:row>
      <xdr:rowOff>76200</xdr:rowOff>
    </xdr:to>
    <xdr:graphicFrame macro="">
      <xdr:nvGraphicFramePr>
        <xdr:cNvPr id="2227" name="Chart 53">
          <a:extLst>
            <a:ext uri="{FF2B5EF4-FFF2-40B4-BE49-F238E27FC236}">
              <a16:creationId xmlns:a16="http://schemas.microsoft.com/office/drawing/2014/main" xmlns="" id="{00000000-0008-0000-0300-0000B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291465</xdr:colOff>
      <xdr:row>168</xdr:row>
      <xdr:rowOff>104775</xdr:rowOff>
    </xdr:from>
    <xdr:to>
      <xdr:col>7</xdr:col>
      <xdr:colOff>207645</xdr:colOff>
      <xdr:row>169</xdr:row>
      <xdr:rowOff>131604</xdr:rowOff>
    </xdr:to>
    <xdr:sp macro="" textlink="">
      <xdr:nvSpPr>
        <xdr:cNvPr id="1078" name="Texte 54">
          <a:extLst>
            <a:ext uri="{FF2B5EF4-FFF2-40B4-BE49-F238E27FC236}">
              <a16:creationId xmlns:a16="http://schemas.microsoft.com/office/drawing/2014/main" xmlns="" id="{00000000-0008-0000-0300-000036040000}"/>
            </a:ext>
          </a:extLst>
        </xdr:cNvPr>
        <xdr:cNvSpPr txBox="1">
          <a:spLocks noChangeArrowheads="1"/>
        </xdr:cNvSpPr>
      </xdr:nvSpPr>
      <xdr:spPr bwMode="auto">
        <a:xfrm>
          <a:off x="771525" y="2680335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169</xdr:row>
      <xdr:rowOff>47625</xdr:rowOff>
    </xdr:from>
    <xdr:to>
      <xdr:col>20</xdr:col>
      <xdr:colOff>238125</xdr:colOff>
      <xdr:row>179</xdr:row>
      <xdr:rowOff>76200</xdr:rowOff>
    </xdr:to>
    <xdr:graphicFrame macro="">
      <xdr:nvGraphicFramePr>
        <xdr:cNvPr id="2229" name="Chart 55">
          <a:extLst>
            <a:ext uri="{FF2B5EF4-FFF2-40B4-BE49-F238E27FC236}">
              <a16:creationId xmlns:a16="http://schemas.microsoft.com/office/drawing/2014/main" xmlns="" id="{00000000-0008-0000-0300-0000B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245745</xdr:colOff>
      <xdr:row>168</xdr:row>
      <xdr:rowOff>93345</xdr:rowOff>
    </xdr:from>
    <xdr:to>
      <xdr:col>18</xdr:col>
      <xdr:colOff>95276</xdr:colOff>
      <xdr:row>169</xdr:row>
      <xdr:rowOff>121920</xdr:rowOff>
    </xdr:to>
    <xdr:sp macro="" textlink="">
      <xdr:nvSpPr>
        <xdr:cNvPr id="1080" name="Texte 56">
          <a:extLst>
            <a:ext uri="{FF2B5EF4-FFF2-40B4-BE49-F238E27FC236}">
              <a16:creationId xmlns:a16="http://schemas.microsoft.com/office/drawing/2014/main" xmlns="" id="{00000000-0008-0000-0300-000038040000}"/>
            </a:ext>
          </a:extLst>
        </xdr:cNvPr>
        <xdr:cNvSpPr txBox="1">
          <a:spLocks noChangeArrowheads="1"/>
        </xdr:cNvSpPr>
      </xdr:nvSpPr>
      <xdr:spPr bwMode="auto">
        <a:xfrm>
          <a:off x="4105275" y="2678430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182</xdr:row>
      <xdr:rowOff>19050</xdr:rowOff>
    </xdr:from>
    <xdr:to>
      <xdr:col>9</xdr:col>
      <xdr:colOff>266700</xdr:colOff>
      <xdr:row>191</xdr:row>
      <xdr:rowOff>104775</xdr:rowOff>
    </xdr:to>
    <xdr:graphicFrame macro="">
      <xdr:nvGraphicFramePr>
        <xdr:cNvPr id="2231" name="Chart 57">
          <a:extLst>
            <a:ext uri="{FF2B5EF4-FFF2-40B4-BE49-F238E27FC236}">
              <a16:creationId xmlns:a16="http://schemas.microsoft.com/office/drawing/2014/main" xmlns="" id="{00000000-0008-0000-0300-0000B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133350</xdr:colOff>
      <xdr:row>178</xdr:row>
      <xdr:rowOff>49530</xdr:rowOff>
    </xdr:from>
    <xdr:to>
      <xdr:col>7</xdr:col>
      <xdr:colOff>207669</xdr:colOff>
      <xdr:row>179</xdr:row>
      <xdr:rowOff>38312</xdr:rowOff>
    </xdr:to>
    <xdr:sp macro="" textlink="">
      <xdr:nvSpPr>
        <xdr:cNvPr id="1082" name="Texte 58">
          <a:extLst>
            <a:ext uri="{FF2B5EF4-FFF2-40B4-BE49-F238E27FC236}">
              <a16:creationId xmlns:a16="http://schemas.microsoft.com/office/drawing/2014/main" xmlns="" id="{00000000-0008-0000-0300-00003A040000}"/>
            </a:ext>
          </a:extLst>
        </xdr:cNvPr>
        <xdr:cNvSpPr txBox="1">
          <a:spLocks noChangeArrowheads="1"/>
        </xdr:cNvSpPr>
      </xdr:nvSpPr>
      <xdr:spPr bwMode="auto">
        <a:xfrm>
          <a:off x="914400" y="28394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178</xdr:row>
      <xdr:rowOff>49530</xdr:rowOff>
    </xdr:from>
    <xdr:to>
      <xdr:col>18</xdr:col>
      <xdr:colOff>160020</xdr:colOff>
      <xdr:row>179</xdr:row>
      <xdr:rowOff>38312</xdr:rowOff>
    </xdr:to>
    <xdr:sp macro="" textlink="">
      <xdr:nvSpPr>
        <xdr:cNvPr id="1083" name="Texte 59">
          <a:extLst>
            <a:ext uri="{FF2B5EF4-FFF2-40B4-BE49-F238E27FC236}">
              <a16:creationId xmlns:a16="http://schemas.microsoft.com/office/drawing/2014/main" xmlns="" id="{00000000-0008-0000-0300-00003B040000}"/>
            </a:ext>
          </a:extLst>
        </xdr:cNvPr>
        <xdr:cNvSpPr txBox="1">
          <a:spLocks noChangeArrowheads="1"/>
        </xdr:cNvSpPr>
      </xdr:nvSpPr>
      <xdr:spPr bwMode="auto">
        <a:xfrm>
          <a:off x="4267200" y="28394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190</xdr:row>
      <xdr:rowOff>104775</xdr:rowOff>
    </xdr:from>
    <xdr:to>
      <xdr:col>7</xdr:col>
      <xdr:colOff>297172</xdr:colOff>
      <xdr:row>191</xdr:row>
      <xdr:rowOff>93546</xdr:rowOff>
    </xdr:to>
    <xdr:sp macro="" textlink="">
      <xdr:nvSpPr>
        <xdr:cNvPr id="1084" name="Texte 60">
          <a:extLst>
            <a:ext uri="{FF2B5EF4-FFF2-40B4-BE49-F238E27FC236}">
              <a16:creationId xmlns:a16="http://schemas.microsoft.com/office/drawing/2014/main" xmlns="" id="{00000000-0008-0000-0300-00003C040000}"/>
            </a:ext>
          </a:extLst>
        </xdr:cNvPr>
        <xdr:cNvSpPr txBox="1">
          <a:spLocks noChangeArrowheads="1"/>
        </xdr:cNvSpPr>
      </xdr:nvSpPr>
      <xdr:spPr bwMode="auto">
        <a:xfrm>
          <a:off x="1000125" y="30299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181</xdr:row>
      <xdr:rowOff>66675</xdr:rowOff>
    </xdr:from>
    <xdr:to>
      <xdr:col>7</xdr:col>
      <xdr:colOff>226680</xdr:colOff>
      <xdr:row>182</xdr:row>
      <xdr:rowOff>87706</xdr:rowOff>
    </xdr:to>
    <xdr:sp macro="" textlink="">
      <xdr:nvSpPr>
        <xdr:cNvPr id="1085" name="Texte 61">
          <a:extLst>
            <a:ext uri="{FF2B5EF4-FFF2-40B4-BE49-F238E27FC236}">
              <a16:creationId xmlns:a16="http://schemas.microsoft.com/office/drawing/2014/main" xmlns="" id="{00000000-0008-0000-0300-00003D040000}"/>
            </a:ext>
          </a:extLst>
        </xdr:cNvPr>
        <xdr:cNvSpPr txBox="1">
          <a:spLocks noChangeArrowheads="1"/>
        </xdr:cNvSpPr>
      </xdr:nvSpPr>
      <xdr:spPr bwMode="auto">
        <a:xfrm>
          <a:off x="790575" y="288036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182</xdr:row>
      <xdr:rowOff>19050</xdr:rowOff>
    </xdr:from>
    <xdr:to>
      <xdr:col>20</xdr:col>
      <xdr:colOff>238125</xdr:colOff>
      <xdr:row>191</xdr:row>
      <xdr:rowOff>104775</xdr:rowOff>
    </xdr:to>
    <xdr:graphicFrame macro="">
      <xdr:nvGraphicFramePr>
        <xdr:cNvPr id="2236" name="Chart 62">
          <a:extLst>
            <a:ext uri="{FF2B5EF4-FFF2-40B4-BE49-F238E27FC236}">
              <a16:creationId xmlns:a16="http://schemas.microsoft.com/office/drawing/2014/main" xmlns="" id="{00000000-0008-0000-0300-0000B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152400</xdr:colOff>
      <xdr:row>181</xdr:row>
      <xdr:rowOff>76200</xdr:rowOff>
    </xdr:from>
    <xdr:to>
      <xdr:col>18</xdr:col>
      <xdr:colOff>76200</xdr:colOff>
      <xdr:row>182</xdr:row>
      <xdr:rowOff>104775</xdr:rowOff>
    </xdr:to>
    <xdr:sp macro="" textlink="">
      <xdr:nvSpPr>
        <xdr:cNvPr id="1087" name="Texte 63">
          <a:extLst>
            <a:ext uri="{FF2B5EF4-FFF2-40B4-BE49-F238E27FC236}">
              <a16:creationId xmlns:a16="http://schemas.microsoft.com/office/drawing/2014/main" xmlns="" id="{00000000-0008-0000-0300-00003F040000}"/>
            </a:ext>
          </a:extLst>
        </xdr:cNvPr>
        <xdr:cNvSpPr txBox="1">
          <a:spLocks noChangeArrowheads="1"/>
        </xdr:cNvSpPr>
      </xdr:nvSpPr>
      <xdr:spPr bwMode="auto">
        <a:xfrm>
          <a:off x="4019550" y="288131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190</xdr:row>
      <xdr:rowOff>104775</xdr:rowOff>
    </xdr:from>
    <xdr:to>
      <xdr:col>18</xdr:col>
      <xdr:colOff>121920</xdr:colOff>
      <xdr:row>191</xdr:row>
      <xdr:rowOff>93546</xdr:rowOff>
    </xdr:to>
    <xdr:sp macro="" textlink="">
      <xdr:nvSpPr>
        <xdr:cNvPr id="1088" name="Texte 64">
          <a:extLst>
            <a:ext uri="{FF2B5EF4-FFF2-40B4-BE49-F238E27FC236}">
              <a16:creationId xmlns:a16="http://schemas.microsoft.com/office/drawing/2014/main" xmlns="" id="{00000000-0008-0000-0300-000040040000}"/>
            </a:ext>
          </a:extLst>
        </xdr:cNvPr>
        <xdr:cNvSpPr txBox="1">
          <a:spLocks noChangeArrowheads="1"/>
        </xdr:cNvSpPr>
      </xdr:nvSpPr>
      <xdr:spPr bwMode="auto">
        <a:xfrm>
          <a:off x="4229100" y="30299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234</xdr:row>
      <xdr:rowOff>38100</xdr:rowOff>
    </xdr:from>
    <xdr:to>
      <xdr:col>9</xdr:col>
      <xdr:colOff>285750</xdr:colOff>
      <xdr:row>244</xdr:row>
      <xdr:rowOff>76200</xdr:rowOff>
    </xdr:to>
    <xdr:graphicFrame macro="">
      <xdr:nvGraphicFramePr>
        <xdr:cNvPr id="2239" name="Chart 65">
          <a:extLst>
            <a:ext uri="{FF2B5EF4-FFF2-40B4-BE49-F238E27FC236}">
              <a16:creationId xmlns:a16="http://schemas.microsoft.com/office/drawing/2014/main" xmlns="" id="{00000000-0008-0000-0300-0000B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291465</xdr:colOff>
      <xdr:row>233</xdr:row>
      <xdr:rowOff>104775</xdr:rowOff>
    </xdr:from>
    <xdr:to>
      <xdr:col>7</xdr:col>
      <xdr:colOff>207645</xdr:colOff>
      <xdr:row>234</xdr:row>
      <xdr:rowOff>131604</xdr:rowOff>
    </xdr:to>
    <xdr:sp macro="" textlink="">
      <xdr:nvSpPr>
        <xdr:cNvPr id="1090" name="Texte 66">
          <a:extLst>
            <a:ext uri="{FF2B5EF4-FFF2-40B4-BE49-F238E27FC236}">
              <a16:creationId xmlns:a16="http://schemas.microsoft.com/office/drawing/2014/main" xmlns="" id="{00000000-0008-0000-0300-000042040000}"/>
            </a:ext>
          </a:extLst>
        </xdr:cNvPr>
        <xdr:cNvSpPr txBox="1">
          <a:spLocks noChangeArrowheads="1"/>
        </xdr:cNvSpPr>
      </xdr:nvSpPr>
      <xdr:spPr bwMode="auto">
        <a:xfrm>
          <a:off x="771525" y="3711892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234</xdr:row>
      <xdr:rowOff>47625</xdr:rowOff>
    </xdr:from>
    <xdr:to>
      <xdr:col>20</xdr:col>
      <xdr:colOff>238125</xdr:colOff>
      <xdr:row>244</xdr:row>
      <xdr:rowOff>76200</xdr:rowOff>
    </xdr:to>
    <xdr:graphicFrame macro="">
      <xdr:nvGraphicFramePr>
        <xdr:cNvPr id="2241" name="Chart 67">
          <a:extLst>
            <a:ext uri="{FF2B5EF4-FFF2-40B4-BE49-F238E27FC236}">
              <a16:creationId xmlns:a16="http://schemas.microsoft.com/office/drawing/2014/main" xmlns="" id="{00000000-0008-0000-0300-0000C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245745</xdr:colOff>
      <xdr:row>233</xdr:row>
      <xdr:rowOff>93345</xdr:rowOff>
    </xdr:from>
    <xdr:to>
      <xdr:col>18</xdr:col>
      <xdr:colOff>95276</xdr:colOff>
      <xdr:row>234</xdr:row>
      <xdr:rowOff>121920</xdr:rowOff>
    </xdr:to>
    <xdr:sp macro="" textlink="">
      <xdr:nvSpPr>
        <xdr:cNvPr id="1092" name="Texte 68">
          <a:extLst>
            <a:ext uri="{FF2B5EF4-FFF2-40B4-BE49-F238E27FC236}">
              <a16:creationId xmlns:a16="http://schemas.microsoft.com/office/drawing/2014/main" xmlns="" id="{00000000-0008-0000-0300-000044040000}"/>
            </a:ext>
          </a:extLst>
        </xdr:cNvPr>
        <xdr:cNvSpPr txBox="1">
          <a:spLocks noChangeArrowheads="1"/>
        </xdr:cNvSpPr>
      </xdr:nvSpPr>
      <xdr:spPr bwMode="auto">
        <a:xfrm>
          <a:off x="4105275" y="3709987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247</xdr:row>
      <xdr:rowOff>19050</xdr:rowOff>
    </xdr:from>
    <xdr:to>
      <xdr:col>9</xdr:col>
      <xdr:colOff>266700</xdr:colOff>
      <xdr:row>256</xdr:row>
      <xdr:rowOff>104775</xdr:rowOff>
    </xdr:to>
    <xdr:graphicFrame macro="">
      <xdr:nvGraphicFramePr>
        <xdr:cNvPr id="2243" name="Chart 69">
          <a:extLst>
            <a:ext uri="{FF2B5EF4-FFF2-40B4-BE49-F238E27FC236}">
              <a16:creationId xmlns:a16="http://schemas.microsoft.com/office/drawing/2014/main" xmlns="" id="{00000000-0008-0000-0300-0000C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133350</xdr:colOff>
      <xdr:row>243</xdr:row>
      <xdr:rowOff>49530</xdr:rowOff>
    </xdr:from>
    <xdr:to>
      <xdr:col>7</xdr:col>
      <xdr:colOff>207669</xdr:colOff>
      <xdr:row>244</xdr:row>
      <xdr:rowOff>38312</xdr:rowOff>
    </xdr:to>
    <xdr:sp macro="" textlink="">
      <xdr:nvSpPr>
        <xdr:cNvPr id="1094" name="Texte 70">
          <a:extLst>
            <a:ext uri="{FF2B5EF4-FFF2-40B4-BE49-F238E27FC236}">
              <a16:creationId xmlns:a16="http://schemas.microsoft.com/office/drawing/2014/main" xmlns="" id="{00000000-0008-0000-0300-000046040000}"/>
            </a:ext>
          </a:extLst>
        </xdr:cNvPr>
        <xdr:cNvSpPr txBox="1">
          <a:spLocks noChangeArrowheads="1"/>
        </xdr:cNvSpPr>
      </xdr:nvSpPr>
      <xdr:spPr bwMode="auto">
        <a:xfrm>
          <a:off x="914400" y="386905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243</xdr:row>
      <xdr:rowOff>49530</xdr:rowOff>
    </xdr:from>
    <xdr:to>
      <xdr:col>18</xdr:col>
      <xdr:colOff>160020</xdr:colOff>
      <xdr:row>244</xdr:row>
      <xdr:rowOff>38312</xdr:rowOff>
    </xdr:to>
    <xdr:sp macro="" textlink="">
      <xdr:nvSpPr>
        <xdr:cNvPr id="1095" name="Texte 71">
          <a:extLst>
            <a:ext uri="{FF2B5EF4-FFF2-40B4-BE49-F238E27FC236}">
              <a16:creationId xmlns:a16="http://schemas.microsoft.com/office/drawing/2014/main" xmlns="" id="{00000000-0008-0000-0300-000047040000}"/>
            </a:ext>
          </a:extLst>
        </xdr:cNvPr>
        <xdr:cNvSpPr txBox="1">
          <a:spLocks noChangeArrowheads="1"/>
        </xdr:cNvSpPr>
      </xdr:nvSpPr>
      <xdr:spPr bwMode="auto">
        <a:xfrm>
          <a:off x="4267200" y="38690550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255</xdr:row>
      <xdr:rowOff>104775</xdr:rowOff>
    </xdr:from>
    <xdr:to>
      <xdr:col>7</xdr:col>
      <xdr:colOff>297172</xdr:colOff>
      <xdr:row>256</xdr:row>
      <xdr:rowOff>93557</xdr:rowOff>
    </xdr:to>
    <xdr:sp macro="" textlink="">
      <xdr:nvSpPr>
        <xdr:cNvPr id="1096" name="Texte 72">
          <a:extLst>
            <a:ext uri="{FF2B5EF4-FFF2-40B4-BE49-F238E27FC236}">
              <a16:creationId xmlns:a16="http://schemas.microsoft.com/office/drawing/2014/main" xmlns="" id="{00000000-0008-0000-0300-000048040000}"/>
            </a:ext>
          </a:extLst>
        </xdr:cNvPr>
        <xdr:cNvSpPr txBox="1">
          <a:spLocks noChangeArrowheads="1"/>
        </xdr:cNvSpPr>
      </xdr:nvSpPr>
      <xdr:spPr bwMode="auto">
        <a:xfrm>
          <a:off x="1000125" y="405955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246</xdr:row>
      <xdr:rowOff>66675</xdr:rowOff>
    </xdr:from>
    <xdr:to>
      <xdr:col>7</xdr:col>
      <xdr:colOff>226680</xdr:colOff>
      <xdr:row>247</xdr:row>
      <xdr:rowOff>87706</xdr:rowOff>
    </xdr:to>
    <xdr:sp macro="" textlink="">
      <xdr:nvSpPr>
        <xdr:cNvPr id="1097" name="Texte 73">
          <a:extLst>
            <a:ext uri="{FF2B5EF4-FFF2-40B4-BE49-F238E27FC236}">
              <a16:creationId xmlns:a16="http://schemas.microsoft.com/office/drawing/2014/main" xmlns="" id="{00000000-0008-0000-0300-000049040000}"/>
            </a:ext>
          </a:extLst>
        </xdr:cNvPr>
        <xdr:cNvSpPr txBox="1">
          <a:spLocks noChangeArrowheads="1"/>
        </xdr:cNvSpPr>
      </xdr:nvSpPr>
      <xdr:spPr bwMode="auto">
        <a:xfrm>
          <a:off x="790575" y="3910012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247</xdr:row>
      <xdr:rowOff>19050</xdr:rowOff>
    </xdr:from>
    <xdr:to>
      <xdr:col>20</xdr:col>
      <xdr:colOff>238125</xdr:colOff>
      <xdr:row>256</xdr:row>
      <xdr:rowOff>104775</xdr:rowOff>
    </xdr:to>
    <xdr:graphicFrame macro="">
      <xdr:nvGraphicFramePr>
        <xdr:cNvPr id="2248" name="Chart 74">
          <a:extLst>
            <a:ext uri="{FF2B5EF4-FFF2-40B4-BE49-F238E27FC236}">
              <a16:creationId xmlns:a16="http://schemas.microsoft.com/office/drawing/2014/main" xmlns="" id="{00000000-0008-0000-0300-0000C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152400</xdr:colOff>
      <xdr:row>246</xdr:row>
      <xdr:rowOff>76200</xdr:rowOff>
    </xdr:from>
    <xdr:to>
      <xdr:col>18</xdr:col>
      <xdr:colOff>76200</xdr:colOff>
      <xdr:row>247</xdr:row>
      <xdr:rowOff>104775</xdr:rowOff>
    </xdr:to>
    <xdr:sp macro="" textlink="">
      <xdr:nvSpPr>
        <xdr:cNvPr id="1099" name="Texte 75">
          <a:extLst>
            <a:ext uri="{FF2B5EF4-FFF2-40B4-BE49-F238E27FC236}">
              <a16:creationId xmlns:a16="http://schemas.microsoft.com/office/drawing/2014/main" xmlns="" id="{00000000-0008-0000-0300-00004B040000}"/>
            </a:ext>
          </a:extLst>
        </xdr:cNvPr>
        <xdr:cNvSpPr txBox="1">
          <a:spLocks noChangeArrowheads="1"/>
        </xdr:cNvSpPr>
      </xdr:nvSpPr>
      <xdr:spPr bwMode="auto">
        <a:xfrm>
          <a:off x="4019550" y="391096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255</xdr:row>
      <xdr:rowOff>104775</xdr:rowOff>
    </xdr:from>
    <xdr:to>
      <xdr:col>18</xdr:col>
      <xdr:colOff>121920</xdr:colOff>
      <xdr:row>256</xdr:row>
      <xdr:rowOff>93557</xdr:rowOff>
    </xdr:to>
    <xdr:sp macro="" textlink="">
      <xdr:nvSpPr>
        <xdr:cNvPr id="1100" name="Texte 76">
          <a:extLst>
            <a:ext uri="{FF2B5EF4-FFF2-40B4-BE49-F238E27FC236}">
              <a16:creationId xmlns:a16="http://schemas.microsoft.com/office/drawing/2014/main" xmlns="" id="{00000000-0008-0000-0300-00004C040000}"/>
            </a:ext>
          </a:extLst>
        </xdr:cNvPr>
        <xdr:cNvSpPr txBox="1">
          <a:spLocks noChangeArrowheads="1"/>
        </xdr:cNvSpPr>
      </xdr:nvSpPr>
      <xdr:spPr bwMode="auto">
        <a:xfrm>
          <a:off x="4229100" y="40595550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299</xdr:row>
      <xdr:rowOff>38100</xdr:rowOff>
    </xdr:from>
    <xdr:to>
      <xdr:col>9</xdr:col>
      <xdr:colOff>285750</xdr:colOff>
      <xdr:row>309</xdr:row>
      <xdr:rowOff>76200</xdr:rowOff>
    </xdr:to>
    <xdr:graphicFrame macro="">
      <xdr:nvGraphicFramePr>
        <xdr:cNvPr id="2251" name="Chart 77">
          <a:extLst>
            <a:ext uri="{FF2B5EF4-FFF2-40B4-BE49-F238E27FC236}">
              <a16:creationId xmlns:a16="http://schemas.microsoft.com/office/drawing/2014/main" xmlns="" id="{00000000-0008-0000-0300-0000C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291465</xdr:colOff>
      <xdr:row>298</xdr:row>
      <xdr:rowOff>104775</xdr:rowOff>
    </xdr:from>
    <xdr:to>
      <xdr:col>7</xdr:col>
      <xdr:colOff>207645</xdr:colOff>
      <xdr:row>299</xdr:row>
      <xdr:rowOff>131604</xdr:rowOff>
    </xdr:to>
    <xdr:sp macro="" textlink="">
      <xdr:nvSpPr>
        <xdr:cNvPr id="1102" name="Texte 78">
          <a:extLst>
            <a:ext uri="{FF2B5EF4-FFF2-40B4-BE49-F238E27FC236}">
              <a16:creationId xmlns:a16="http://schemas.microsoft.com/office/drawing/2014/main" xmlns="" id="{00000000-0008-0000-0300-00004E040000}"/>
            </a:ext>
          </a:extLst>
        </xdr:cNvPr>
        <xdr:cNvSpPr txBox="1">
          <a:spLocks noChangeArrowheads="1"/>
        </xdr:cNvSpPr>
      </xdr:nvSpPr>
      <xdr:spPr bwMode="auto">
        <a:xfrm>
          <a:off x="771525" y="4740592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299</xdr:row>
      <xdr:rowOff>47625</xdr:rowOff>
    </xdr:from>
    <xdr:to>
      <xdr:col>20</xdr:col>
      <xdr:colOff>238125</xdr:colOff>
      <xdr:row>309</xdr:row>
      <xdr:rowOff>76200</xdr:rowOff>
    </xdr:to>
    <xdr:graphicFrame macro="">
      <xdr:nvGraphicFramePr>
        <xdr:cNvPr id="2253" name="Chart 79">
          <a:extLst>
            <a:ext uri="{FF2B5EF4-FFF2-40B4-BE49-F238E27FC236}">
              <a16:creationId xmlns:a16="http://schemas.microsoft.com/office/drawing/2014/main" xmlns="" id="{00000000-0008-0000-0300-0000C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12</xdr:col>
      <xdr:colOff>245745</xdr:colOff>
      <xdr:row>298</xdr:row>
      <xdr:rowOff>93345</xdr:rowOff>
    </xdr:from>
    <xdr:to>
      <xdr:col>18</xdr:col>
      <xdr:colOff>95276</xdr:colOff>
      <xdr:row>299</xdr:row>
      <xdr:rowOff>121920</xdr:rowOff>
    </xdr:to>
    <xdr:sp macro="" textlink="">
      <xdr:nvSpPr>
        <xdr:cNvPr id="1104" name="Texte 80">
          <a:extLst>
            <a:ext uri="{FF2B5EF4-FFF2-40B4-BE49-F238E27FC236}">
              <a16:creationId xmlns:a16="http://schemas.microsoft.com/office/drawing/2014/main" xmlns="" id="{00000000-0008-0000-0300-000050040000}"/>
            </a:ext>
          </a:extLst>
        </xdr:cNvPr>
        <xdr:cNvSpPr txBox="1">
          <a:spLocks noChangeArrowheads="1"/>
        </xdr:cNvSpPr>
      </xdr:nvSpPr>
      <xdr:spPr bwMode="auto">
        <a:xfrm>
          <a:off x="4105275" y="4738687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312</xdr:row>
      <xdr:rowOff>19050</xdr:rowOff>
    </xdr:from>
    <xdr:to>
      <xdr:col>9</xdr:col>
      <xdr:colOff>266700</xdr:colOff>
      <xdr:row>321</xdr:row>
      <xdr:rowOff>104775</xdr:rowOff>
    </xdr:to>
    <xdr:graphicFrame macro="">
      <xdr:nvGraphicFramePr>
        <xdr:cNvPr id="2255" name="Chart 81">
          <a:extLst>
            <a:ext uri="{FF2B5EF4-FFF2-40B4-BE49-F238E27FC236}">
              <a16:creationId xmlns:a16="http://schemas.microsoft.com/office/drawing/2014/main" xmlns="" id="{00000000-0008-0000-0300-0000C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133350</xdr:colOff>
      <xdr:row>308</xdr:row>
      <xdr:rowOff>47625</xdr:rowOff>
    </xdr:from>
    <xdr:to>
      <xdr:col>7</xdr:col>
      <xdr:colOff>207669</xdr:colOff>
      <xdr:row>309</xdr:row>
      <xdr:rowOff>38100</xdr:rowOff>
    </xdr:to>
    <xdr:sp macro="" textlink="">
      <xdr:nvSpPr>
        <xdr:cNvPr id="1106" name="Texte 82">
          <a:extLst>
            <a:ext uri="{FF2B5EF4-FFF2-40B4-BE49-F238E27FC236}">
              <a16:creationId xmlns:a16="http://schemas.microsoft.com/office/drawing/2014/main" xmlns="" id="{00000000-0008-0000-0300-000052040000}"/>
            </a:ext>
          </a:extLst>
        </xdr:cNvPr>
        <xdr:cNvSpPr txBox="1">
          <a:spLocks noChangeArrowheads="1"/>
        </xdr:cNvSpPr>
      </xdr:nvSpPr>
      <xdr:spPr bwMode="auto">
        <a:xfrm>
          <a:off x="914400" y="4896802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308</xdr:row>
      <xdr:rowOff>47625</xdr:rowOff>
    </xdr:from>
    <xdr:to>
      <xdr:col>18</xdr:col>
      <xdr:colOff>160020</xdr:colOff>
      <xdr:row>309</xdr:row>
      <xdr:rowOff>38100</xdr:rowOff>
    </xdr:to>
    <xdr:sp macro="" textlink="">
      <xdr:nvSpPr>
        <xdr:cNvPr id="1107" name="Texte 83">
          <a:extLst>
            <a:ext uri="{FF2B5EF4-FFF2-40B4-BE49-F238E27FC236}">
              <a16:creationId xmlns:a16="http://schemas.microsoft.com/office/drawing/2014/main" xmlns="" id="{00000000-0008-0000-0300-000053040000}"/>
            </a:ext>
          </a:extLst>
        </xdr:cNvPr>
        <xdr:cNvSpPr txBox="1">
          <a:spLocks noChangeArrowheads="1"/>
        </xdr:cNvSpPr>
      </xdr:nvSpPr>
      <xdr:spPr bwMode="auto">
        <a:xfrm>
          <a:off x="4267200" y="4896802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320</xdr:row>
      <xdr:rowOff>87630</xdr:rowOff>
    </xdr:from>
    <xdr:to>
      <xdr:col>7</xdr:col>
      <xdr:colOff>297172</xdr:colOff>
      <xdr:row>321</xdr:row>
      <xdr:rowOff>87630</xdr:rowOff>
    </xdr:to>
    <xdr:sp macro="" textlink="">
      <xdr:nvSpPr>
        <xdr:cNvPr id="1108" name="Texte 84">
          <a:extLst>
            <a:ext uri="{FF2B5EF4-FFF2-40B4-BE49-F238E27FC236}">
              <a16:creationId xmlns:a16="http://schemas.microsoft.com/office/drawing/2014/main" xmlns="" id="{00000000-0008-0000-0300-000054040000}"/>
            </a:ext>
          </a:extLst>
        </xdr:cNvPr>
        <xdr:cNvSpPr txBox="1">
          <a:spLocks noChangeArrowheads="1"/>
        </xdr:cNvSpPr>
      </xdr:nvSpPr>
      <xdr:spPr bwMode="auto">
        <a:xfrm>
          <a:off x="1000125" y="50853975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311</xdr:row>
      <xdr:rowOff>66675</xdr:rowOff>
    </xdr:from>
    <xdr:to>
      <xdr:col>7</xdr:col>
      <xdr:colOff>226680</xdr:colOff>
      <xdr:row>312</xdr:row>
      <xdr:rowOff>87706</xdr:rowOff>
    </xdr:to>
    <xdr:sp macro="" textlink="">
      <xdr:nvSpPr>
        <xdr:cNvPr id="1109" name="Texte 85">
          <a:extLst>
            <a:ext uri="{FF2B5EF4-FFF2-40B4-BE49-F238E27FC236}">
              <a16:creationId xmlns:a16="http://schemas.microsoft.com/office/drawing/2014/main" xmlns="" id="{00000000-0008-0000-0300-000055040000}"/>
            </a:ext>
          </a:extLst>
        </xdr:cNvPr>
        <xdr:cNvSpPr txBox="1">
          <a:spLocks noChangeArrowheads="1"/>
        </xdr:cNvSpPr>
      </xdr:nvSpPr>
      <xdr:spPr bwMode="auto">
        <a:xfrm>
          <a:off x="790575" y="4936807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312</xdr:row>
      <xdr:rowOff>19050</xdr:rowOff>
    </xdr:from>
    <xdr:to>
      <xdr:col>20</xdr:col>
      <xdr:colOff>238125</xdr:colOff>
      <xdr:row>321</xdr:row>
      <xdr:rowOff>104775</xdr:rowOff>
    </xdr:to>
    <xdr:graphicFrame macro="">
      <xdr:nvGraphicFramePr>
        <xdr:cNvPr id="2260" name="Chart 86">
          <a:extLst>
            <a:ext uri="{FF2B5EF4-FFF2-40B4-BE49-F238E27FC236}">
              <a16:creationId xmlns:a16="http://schemas.microsoft.com/office/drawing/2014/main" xmlns="" id="{00000000-0008-0000-0300-0000D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12</xdr:col>
      <xdr:colOff>152400</xdr:colOff>
      <xdr:row>311</xdr:row>
      <xdr:rowOff>76200</xdr:rowOff>
    </xdr:from>
    <xdr:to>
      <xdr:col>18</xdr:col>
      <xdr:colOff>76200</xdr:colOff>
      <xdr:row>312</xdr:row>
      <xdr:rowOff>104775</xdr:rowOff>
    </xdr:to>
    <xdr:sp macro="" textlink="">
      <xdr:nvSpPr>
        <xdr:cNvPr id="1111" name="Texte 87">
          <a:extLst>
            <a:ext uri="{FF2B5EF4-FFF2-40B4-BE49-F238E27FC236}">
              <a16:creationId xmlns:a16="http://schemas.microsoft.com/office/drawing/2014/main" xmlns="" id="{00000000-0008-0000-0300-000057040000}"/>
            </a:ext>
          </a:extLst>
        </xdr:cNvPr>
        <xdr:cNvSpPr txBox="1">
          <a:spLocks noChangeArrowheads="1"/>
        </xdr:cNvSpPr>
      </xdr:nvSpPr>
      <xdr:spPr bwMode="auto">
        <a:xfrm>
          <a:off x="4019550" y="493776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320</xdr:row>
      <xdr:rowOff>87630</xdr:rowOff>
    </xdr:from>
    <xdr:to>
      <xdr:col>18</xdr:col>
      <xdr:colOff>121920</xdr:colOff>
      <xdr:row>321</xdr:row>
      <xdr:rowOff>87630</xdr:rowOff>
    </xdr:to>
    <xdr:sp macro="" textlink="">
      <xdr:nvSpPr>
        <xdr:cNvPr id="1112" name="Texte 88">
          <a:extLst>
            <a:ext uri="{FF2B5EF4-FFF2-40B4-BE49-F238E27FC236}">
              <a16:creationId xmlns:a16="http://schemas.microsoft.com/office/drawing/2014/main" xmlns="" id="{00000000-0008-0000-0300-000058040000}"/>
            </a:ext>
          </a:extLst>
        </xdr:cNvPr>
        <xdr:cNvSpPr txBox="1">
          <a:spLocks noChangeArrowheads="1"/>
        </xdr:cNvSpPr>
      </xdr:nvSpPr>
      <xdr:spPr bwMode="auto">
        <a:xfrm>
          <a:off x="4229100" y="50853975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364</xdr:row>
      <xdr:rowOff>38100</xdr:rowOff>
    </xdr:from>
    <xdr:to>
      <xdr:col>9</xdr:col>
      <xdr:colOff>285750</xdr:colOff>
      <xdr:row>374</xdr:row>
      <xdr:rowOff>76200</xdr:rowOff>
    </xdr:to>
    <xdr:graphicFrame macro="">
      <xdr:nvGraphicFramePr>
        <xdr:cNvPr id="2263" name="Chart 89">
          <a:extLst>
            <a:ext uri="{FF2B5EF4-FFF2-40B4-BE49-F238E27FC236}">
              <a16:creationId xmlns:a16="http://schemas.microsoft.com/office/drawing/2014/main" xmlns="" id="{00000000-0008-0000-0300-0000D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291465</xdr:colOff>
      <xdr:row>363</xdr:row>
      <xdr:rowOff>104775</xdr:rowOff>
    </xdr:from>
    <xdr:to>
      <xdr:col>7</xdr:col>
      <xdr:colOff>207645</xdr:colOff>
      <xdr:row>364</xdr:row>
      <xdr:rowOff>131604</xdr:rowOff>
    </xdr:to>
    <xdr:sp macro="" textlink="">
      <xdr:nvSpPr>
        <xdr:cNvPr id="1114" name="Texte 90">
          <a:extLst>
            <a:ext uri="{FF2B5EF4-FFF2-40B4-BE49-F238E27FC236}">
              <a16:creationId xmlns:a16="http://schemas.microsoft.com/office/drawing/2014/main" xmlns="" id="{00000000-0008-0000-0300-00005A040000}"/>
            </a:ext>
          </a:extLst>
        </xdr:cNvPr>
        <xdr:cNvSpPr txBox="1">
          <a:spLocks noChangeArrowheads="1"/>
        </xdr:cNvSpPr>
      </xdr:nvSpPr>
      <xdr:spPr bwMode="auto">
        <a:xfrm>
          <a:off x="771525" y="5768340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364</xdr:row>
      <xdr:rowOff>47625</xdr:rowOff>
    </xdr:from>
    <xdr:to>
      <xdr:col>20</xdr:col>
      <xdr:colOff>238125</xdr:colOff>
      <xdr:row>374</xdr:row>
      <xdr:rowOff>76200</xdr:rowOff>
    </xdr:to>
    <xdr:graphicFrame macro="">
      <xdr:nvGraphicFramePr>
        <xdr:cNvPr id="2265" name="Chart 91">
          <a:extLst>
            <a:ext uri="{FF2B5EF4-FFF2-40B4-BE49-F238E27FC236}">
              <a16:creationId xmlns:a16="http://schemas.microsoft.com/office/drawing/2014/main" xmlns="" id="{00000000-0008-0000-0300-0000D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</xdr:col>
      <xdr:colOff>245745</xdr:colOff>
      <xdr:row>363</xdr:row>
      <xdr:rowOff>93345</xdr:rowOff>
    </xdr:from>
    <xdr:to>
      <xdr:col>18</xdr:col>
      <xdr:colOff>95276</xdr:colOff>
      <xdr:row>364</xdr:row>
      <xdr:rowOff>121920</xdr:rowOff>
    </xdr:to>
    <xdr:sp macro="" textlink="">
      <xdr:nvSpPr>
        <xdr:cNvPr id="1116" name="Texte 92">
          <a:extLst>
            <a:ext uri="{FF2B5EF4-FFF2-40B4-BE49-F238E27FC236}">
              <a16:creationId xmlns:a16="http://schemas.microsoft.com/office/drawing/2014/main" xmlns="" id="{00000000-0008-0000-0300-00005C040000}"/>
            </a:ext>
          </a:extLst>
        </xdr:cNvPr>
        <xdr:cNvSpPr txBox="1">
          <a:spLocks noChangeArrowheads="1"/>
        </xdr:cNvSpPr>
      </xdr:nvSpPr>
      <xdr:spPr bwMode="auto">
        <a:xfrm>
          <a:off x="4105275" y="5766435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377</xdr:row>
      <xdr:rowOff>19050</xdr:rowOff>
    </xdr:from>
    <xdr:to>
      <xdr:col>9</xdr:col>
      <xdr:colOff>266700</xdr:colOff>
      <xdr:row>386</xdr:row>
      <xdr:rowOff>104775</xdr:rowOff>
    </xdr:to>
    <xdr:graphicFrame macro="">
      <xdr:nvGraphicFramePr>
        <xdr:cNvPr id="2267" name="Chart 93">
          <a:extLst>
            <a:ext uri="{FF2B5EF4-FFF2-40B4-BE49-F238E27FC236}">
              <a16:creationId xmlns:a16="http://schemas.microsoft.com/office/drawing/2014/main" xmlns="" id="{00000000-0008-0000-0300-0000D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</xdr:col>
      <xdr:colOff>133350</xdr:colOff>
      <xdr:row>373</xdr:row>
      <xdr:rowOff>49530</xdr:rowOff>
    </xdr:from>
    <xdr:to>
      <xdr:col>7</xdr:col>
      <xdr:colOff>207669</xdr:colOff>
      <xdr:row>374</xdr:row>
      <xdr:rowOff>38312</xdr:rowOff>
    </xdr:to>
    <xdr:sp macro="" textlink="">
      <xdr:nvSpPr>
        <xdr:cNvPr id="1118" name="Texte 94">
          <a:extLst>
            <a:ext uri="{FF2B5EF4-FFF2-40B4-BE49-F238E27FC236}">
              <a16:creationId xmlns:a16="http://schemas.microsoft.com/office/drawing/2014/main" xmlns="" id="{00000000-0008-0000-0300-00005E040000}"/>
            </a:ext>
          </a:extLst>
        </xdr:cNvPr>
        <xdr:cNvSpPr txBox="1">
          <a:spLocks noChangeArrowheads="1"/>
        </xdr:cNvSpPr>
      </xdr:nvSpPr>
      <xdr:spPr bwMode="auto">
        <a:xfrm>
          <a:off x="914400" y="59255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373</xdr:row>
      <xdr:rowOff>49530</xdr:rowOff>
    </xdr:from>
    <xdr:to>
      <xdr:col>18</xdr:col>
      <xdr:colOff>160020</xdr:colOff>
      <xdr:row>374</xdr:row>
      <xdr:rowOff>38312</xdr:rowOff>
    </xdr:to>
    <xdr:sp macro="" textlink="">
      <xdr:nvSpPr>
        <xdr:cNvPr id="1119" name="Texte 95">
          <a:extLst>
            <a:ext uri="{FF2B5EF4-FFF2-40B4-BE49-F238E27FC236}">
              <a16:creationId xmlns:a16="http://schemas.microsoft.com/office/drawing/2014/main" xmlns="" id="{00000000-0008-0000-0300-00005F040000}"/>
            </a:ext>
          </a:extLst>
        </xdr:cNvPr>
        <xdr:cNvSpPr txBox="1">
          <a:spLocks noChangeArrowheads="1"/>
        </xdr:cNvSpPr>
      </xdr:nvSpPr>
      <xdr:spPr bwMode="auto">
        <a:xfrm>
          <a:off x="4267200" y="59255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385</xdr:row>
      <xdr:rowOff>104775</xdr:rowOff>
    </xdr:from>
    <xdr:to>
      <xdr:col>7</xdr:col>
      <xdr:colOff>297172</xdr:colOff>
      <xdr:row>386</xdr:row>
      <xdr:rowOff>87725</xdr:rowOff>
    </xdr:to>
    <xdr:sp macro="" textlink="">
      <xdr:nvSpPr>
        <xdr:cNvPr id="1120" name="Texte 96">
          <a:extLst>
            <a:ext uri="{FF2B5EF4-FFF2-40B4-BE49-F238E27FC236}">
              <a16:creationId xmlns:a16="http://schemas.microsoft.com/office/drawing/2014/main" xmlns="" id="{00000000-0008-0000-0300-000060040000}"/>
            </a:ext>
          </a:extLst>
        </xdr:cNvPr>
        <xdr:cNvSpPr txBox="1">
          <a:spLocks noChangeArrowheads="1"/>
        </xdr:cNvSpPr>
      </xdr:nvSpPr>
      <xdr:spPr bwMode="auto">
        <a:xfrm>
          <a:off x="1000125" y="61150500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376</xdr:row>
      <xdr:rowOff>66675</xdr:rowOff>
    </xdr:from>
    <xdr:to>
      <xdr:col>7</xdr:col>
      <xdr:colOff>226680</xdr:colOff>
      <xdr:row>377</xdr:row>
      <xdr:rowOff>87706</xdr:rowOff>
    </xdr:to>
    <xdr:sp macro="" textlink="">
      <xdr:nvSpPr>
        <xdr:cNvPr id="1121" name="Texte 97">
          <a:extLst>
            <a:ext uri="{FF2B5EF4-FFF2-40B4-BE49-F238E27FC236}">
              <a16:creationId xmlns:a16="http://schemas.microsoft.com/office/drawing/2014/main" xmlns="" id="{00000000-0008-0000-0300-000061040000}"/>
            </a:ext>
          </a:extLst>
        </xdr:cNvPr>
        <xdr:cNvSpPr txBox="1">
          <a:spLocks noChangeArrowheads="1"/>
        </xdr:cNvSpPr>
      </xdr:nvSpPr>
      <xdr:spPr bwMode="auto">
        <a:xfrm>
          <a:off x="790575" y="5965507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377</xdr:row>
      <xdr:rowOff>19050</xdr:rowOff>
    </xdr:from>
    <xdr:to>
      <xdr:col>20</xdr:col>
      <xdr:colOff>238125</xdr:colOff>
      <xdr:row>386</xdr:row>
      <xdr:rowOff>104775</xdr:rowOff>
    </xdr:to>
    <xdr:graphicFrame macro="">
      <xdr:nvGraphicFramePr>
        <xdr:cNvPr id="2272" name="Chart 98">
          <a:extLst>
            <a:ext uri="{FF2B5EF4-FFF2-40B4-BE49-F238E27FC236}">
              <a16:creationId xmlns:a16="http://schemas.microsoft.com/office/drawing/2014/main" xmlns="" id="{00000000-0008-0000-0300-0000E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12</xdr:col>
      <xdr:colOff>152400</xdr:colOff>
      <xdr:row>376</xdr:row>
      <xdr:rowOff>76200</xdr:rowOff>
    </xdr:from>
    <xdr:to>
      <xdr:col>18</xdr:col>
      <xdr:colOff>76200</xdr:colOff>
      <xdr:row>377</xdr:row>
      <xdr:rowOff>104775</xdr:rowOff>
    </xdr:to>
    <xdr:sp macro="" textlink="">
      <xdr:nvSpPr>
        <xdr:cNvPr id="1123" name="Texte 99">
          <a:extLst>
            <a:ext uri="{FF2B5EF4-FFF2-40B4-BE49-F238E27FC236}">
              <a16:creationId xmlns:a16="http://schemas.microsoft.com/office/drawing/2014/main" xmlns="" id="{00000000-0008-0000-0300-000063040000}"/>
            </a:ext>
          </a:extLst>
        </xdr:cNvPr>
        <xdr:cNvSpPr txBox="1">
          <a:spLocks noChangeArrowheads="1"/>
        </xdr:cNvSpPr>
      </xdr:nvSpPr>
      <xdr:spPr bwMode="auto">
        <a:xfrm>
          <a:off x="4019550" y="596646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385</xdr:row>
      <xdr:rowOff>104775</xdr:rowOff>
    </xdr:from>
    <xdr:to>
      <xdr:col>18</xdr:col>
      <xdr:colOff>121920</xdr:colOff>
      <xdr:row>386</xdr:row>
      <xdr:rowOff>87725</xdr:rowOff>
    </xdr:to>
    <xdr:sp macro="" textlink="">
      <xdr:nvSpPr>
        <xdr:cNvPr id="1124" name="Texte 100">
          <a:extLst>
            <a:ext uri="{FF2B5EF4-FFF2-40B4-BE49-F238E27FC236}">
              <a16:creationId xmlns:a16="http://schemas.microsoft.com/office/drawing/2014/main" xmlns="" id="{00000000-0008-0000-0300-000064040000}"/>
            </a:ext>
          </a:extLst>
        </xdr:cNvPr>
        <xdr:cNvSpPr txBox="1">
          <a:spLocks noChangeArrowheads="1"/>
        </xdr:cNvSpPr>
      </xdr:nvSpPr>
      <xdr:spPr bwMode="auto">
        <a:xfrm>
          <a:off x="4229100" y="6115050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429</xdr:row>
      <xdr:rowOff>38100</xdr:rowOff>
    </xdr:from>
    <xdr:to>
      <xdr:col>9</xdr:col>
      <xdr:colOff>285750</xdr:colOff>
      <xdr:row>439</xdr:row>
      <xdr:rowOff>76200</xdr:rowOff>
    </xdr:to>
    <xdr:graphicFrame macro="">
      <xdr:nvGraphicFramePr>
        <xdr:cNvPr id="2275" name="Chart 101">
          <a:extLst>
            <a:ext uri="{FF2B5EF4-FFF2-40B4-BE49-F238E27FC236}">
              <a16:creationId xmlns:a16="http://schemas.microsoft.com/office/drawing/2014/main" xmlns="" id="{00000000-0008-0000-0300-0000E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291465</xdr:colOff>
      <xdr:row>428</xdr:row>
      <xdr:rowOff>104775</xdr:rowOff>
    </xdr:from>
    <xdr:to>
      <xdr:col>7</xdr:col>
      <xdr:colOff>207645</xdr:colOff>
      <xdr:row>429</xdr:row>
      <xdr:rowOff>131604</xdr:rowOff>
    </xdr:to>
    <xdr:sp macro="" textlink="">
      <xdr:nvSpPr>
        <xdr:cNvPr id="1126" name="Texte 102">
          <a:extLst>
            <a:ext uri="{FF2B5EF4-FFF2-40B4-BE49-F238E27FC236}">
              <a16:creationId xmlns:a16="http://schemas.microsoft.com/office/drawing/2014/main" xmlns="" id="{00000000-0008-0000-0300-000066040000}"/>
            </a:ext>
          </a:extLst>
        </xdr:cNvPr>
        <xdr:cNvSpPr txBox="1">
          <a:spLocks noChangeArrowheads="1"/>
        </xdr:cNvSpPr>
      </xdr:nvSpPr>
      <xdr:spPr bwMode="auto">
        <a:xfrm>
          <a:off x="771525" y="6796087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429</xdr:row>
      <xdr:rowOff>47625</xdr:rowOff>
    </xdr:from>
    <xdr:to>
      <xdr:col>20</xdr:col>
      <xdr:colOff>238125</xdr:colOff>
      <xdr:row>439</xdr:row>
      <xdr:rowOff>76200</xdr:rowOff>
    </xdr:to>
    <xdr:graphicFrame macro="">
      <xdr:nvGraphicFramePr>
        <xdr:cNvPr id="2277" name="Chart 103">
          <a:extLst>
            <a:ext uri="{FF2B5EF4-FFF2-40B4-BE49-F238E27FC236}">
              <a16:creationId xmlns:a16="http://schemas.microsoft.com/office/drawing/2014/main" xmlns="" id="{00000000-0008-0000-0300-0000E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12</xdr:col>
      <xdr:colOff>245745</xdr:colOff>
      <xdr:row>428</xdr:row>
      <xdr:rowOff>93345</xdr:rowOff>
    </xdr:from>
    <xdr:to>
      <xdr:col>18</xdr:col>
      <xdr:colOff>95276</xdr:colOff>
      <xdr:row>429</xdr:row>
      <xdr:rowOff>121920</xdr:rowOff>
    </xdr:to>
    <xdr:sp macro="" textlink="">
      <xdr:nvSpPr>
        <xdr:cNvPr id="1128" name="Texte 104">
          <a:extLst>
            <a:ext uri="{FF2B5EF4-FFF2-40B4-BE49-F238E27FC236}">
              <a16:creationId xmlns:a16="http://schemas.microsoft.com/office/drawing/2014/main" xmlns="" id="{00000000-0008-0000-0300-000068040000}"/>
            </a:ext>
          </a:extLst>
        </xdr:cNvPr>
        <xdr:cNvSpPr txBox="1">
          <a:spLocks noChangeArrowheads="1"/>
        </xdr:cNvSpPr>
      </xdr:nvSpPr>
      <xdr:spPr bwMode="auto">
        <a:xfrm>
          <a:off x="4105275" y="6794182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442</xdr:row>
      <xdr:rowOff>19050</xdr:rowOff>
    </xdr:from>
    <xdr:to>
      <xdr:col>9</xdr:col>
      <xdr:colOff>266700</xdr:colOff>
      <xdr:row>451</xdr:row>
      <xdr:rowOff>104775</xdr:rowOff>
    </xdr:to>
    <xdr:graphicFrame macro="">
      <xdr:nvGraphicFramePr>
        <xdr:cNvPr id="2279" name="Chart 105">
          <a:extLst>
            <a:ext uri="{FF2B5EF4-FFF2-40B4-BE49-F238E27FC236}">
              <a16:creationId xmlns:a16="http://schemas.microsoft.com/office/drawing/2014/main" xmlns="" id="{00000000-0008-0000-0300-0000E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</xdr:col>
      <xdr:colOff>133350</xdr:colOff>
      <xdr:row>438</xdr:row>
      <xdr:rowOff>47625</xdr:rowOff>
    </xdr:from>
    <xdr:to>
      <xdr:col>7</xdr:col>
      <xdr:colOff>207669</xdr:colOff>
      <xdr:row>439</xdr:row>
      <xdr:rowOff>38100</xdr:rowOff>
    </xdr:to>
    <xdr:sp macro="" textlink="">
      <xdr:nvSpPr>
        <xdr:cNvPr id="1130" name="Texte 106">
          <a:extLst>
            <a:ext uri="{FF2B5EF4-FFF2-40B4-BE49-F238E27FC236}">
              <a16:creationId xmlns:a16="http://schemas.microsoft.com/office/drawing/2014/main" xmlns="" id="{00000000-0008-0000-0300-00006A040000}"/>
            </a:ext>
          </a:extLst>
        </xdr:cNvPr>
        <xdr:cNvSpPr txBox="1">
          <a:spLocks noChangeArrowheads="1"/>
        </xdr:cNvSpPr>
      </xdr:nvSpPr>
      <xdr:spPr bwMode="auto">
        <a:xfrm>
          <a:off x="914400" y="695229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438</xdr:row>
      <xdr:rowOff>47625</xdr:rowOff>
    </xdr:from>
    <xdr:to>
      <xdr:col>18</xdr:col>
      <xdr:colOff>160020</xdr:colOff>
      <xdr:row>439</xdr:row>
      <xdr:rowOff>38100</xdr:rowOff>
    </xdr:to>
    <xdr:sp macro="" textlink="">
      <xdr:nvSpPr>
        <xdr:cNvPr id="1131" name="Texte 107">
          <a:extLst>
            <a:ext uri="{FF2B5EF4-FFF2-40B4-BE49-F238E27FC236}">
              <a16:creationId xmlns:a16="http://schemas.microsoft.com/office/drawing/2014/main" xmlns="" id="{00000000-0008-0000-0300-00006B040000}"/>
            </a:ext>
          </a:extLst>
        </xdr:cNvPr>
        <xdr:cNvSpPr txBox="1">
          <a:spLocks noChangeArrowheads="1"/>
        </xdr:cNvSpPr>
      </xdr:nvSpPr>
      <xdr:spPr bwMode="auto">
        <a:xfrm>
          <a:off x="4267200" y="695229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450</xdr:row>
      <xdr:rowOff>104775</xdr:rowOff>
    </xdr:from>
    <xdr:to>
      <xdr:col>7</xdr:col>
      <xdr:colOff>297172</xdr:colOff>
      <xdr:row>451</xdr:row>
      <xdr:rowOff>87725</xdr:rowOff>
    </xdr:to>
    <xdr:sp macro="" textlink="">
      <xdr:nvSpPr>
        <xdr:cNvPr id="1132" name="Texte 108">
          <a:extLst>
            <a:ext uri="{FF2B5EF4-FFF2-40B4-BE49-F238E27FC236}">
              <a16:creationId xmlns:a16="http://schemas.microsoft.com/office/drawing/2014/main" xmlns="" id="{00000000-0008-0000-0300-00006C040000}"/>
            </a:ext>
          </a:extLst>
        </xdr:cNvPr>
        <xdr:cNvSpPr txBox="1">
          <a:spLocks noChangeArrowheads="1"/>
        </xdr:cNvSpPr>
      </xdr:nvSpPr>
      <xdr:spPr bwMode="auto">
        <a:xfrm>
          <a:off x="1000125" y="7152322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441</xdr:row>
      <xdr:rowOff>66675</xdr:rowOff>
    </xdr:from>
    <xdr:to>
      <xdr:col>7</xdr:col>
      <xdr:colOff>226680</xdr:colOff>
      <xdr:row>442</xdr:row>
      <xdr:rowOff>87706</xdr:rowOff>
    </xdr:to>
    <xdr:sp macro="" textlink="">
      <xdr:nvSpPr>
        <xdr:cNvPr id="1133" name="Texte 109">
          <a:extLst>
            <a:ext uri="{FF2B5EF4-FFF2-40B4-BE49-F238E27FC236}">
              <a16:creationId xmlns:a16="http://schemas.microsoft.com/office/drawing/2014/main" xmlns="" id="{00000000-0008-0000-0300-00006D040000}"/>
            </a:ext>
          </a:extLst>
        </xdr:cNvPr>
        <xdr:cNvSpPr txBox="1">
          <a:spLocks noChangeArrowheads="1"/>
        </xdr:cNvSpPr>
      </xdr:nvSpPr>
      <xdr:spPr bwMode="auto">
        <a:xfrm>
          <a:off x="790575" y="700278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442</xdr:row>
      <xdr:rowOff>19050</xdr:rowOff>
    </xdr:from>
    <xdr:to>
      <xdr:col>20</xdr:col>
      <xdr:colOff>238125</xdr:colOff>
      <xdr:row>451</xdr:row>
      <xdr:rowOff>104775</xdr:rowOff>
    </xdr:to>
    <xdr:graphicFrame macro="">
      <xdr:nvGraphicFramePr>
        <xdr:cNvPr id="2284" name="Chart 110">
          <a:extLst>
            <a:ext uri="{FF2B5EF4-FFF2-40B4-BE49-F238E27FC236}">
              <a16:creationId xmlns:a16="http://schemas.microsoft.com/office/drawing/2014/main" xmlns="" id="{00000000-0008-0000-0300-0000E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12</xdr:col>
      <xdr:colOff>152400</xdr:colOff>
      <xdr:row>441</xdr:row>
      <xdr:rowOff>76200</xdr:rowOff>
    </xdr:from>
    <xdr:to>
      <xdr:col>18</xdr:col>
      <xdr:colOff>76200</xdr:colOff>
      <xdr:row>442</xdr:row>
      <xdr:rowOff>104775</xdr:rowOff>
    </xdr:to>
    <xdr:sp macro="" textlink="">
      <xdr:nvSpPr>
        <xdr:cNvPr id="1135" name="Texte 111">
          <a:extLst>
            <a:ext uri="{FF2B5EF4-FFF2-40B4-BE49-F238E27FC236}">
              <a16:creationId xmlns:a16="http://schemas.microsoft.com/office/drawing/2014/main" xmlns="" id="{00000000-0008-0000-0300-00006F040000}"/>
            </a:ext>
          </a:extLst>
        </xdr:cNvPr>
        <xdr:cNvSpPr txBox="1">
          <a:spLocks noChangeArrowheads="1"/>
        </xdr:cNvSpPr>
      </xdr:nvSpPr>
      <xdr:spPr bwMode="auto">
        <a:xfrm>
          <a:off x="4019550" y="700373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450</xdr:row>
      <xdr:rowOff>104775</xdr:rowOff>
    </xdr:from>
    <xdr:to>
      <xdr:col>18</xdr:col>
      <xdr:colOff>121920</xdr:colOff>
      <xdr:row>451</xdr:row>
      <xdr:rowOff>87725</xdr:rowOff>
    </xdr:to>
    <xdr:sp macro="" textlink="">
      <xdr:nvSpPr>
        <xdr:cNvPr id="1136" name="Texte 112">
          <a:extLst>
            <a:ext uri="{FF2B5EF4-FFF2-40B4-BE49-F238E27FC236}">
              <a16:creationId xmlns:a16="http://schemas.microsoft.com/office/drawing/2014/main" xmlns="" id="{00000000-0008-0000-0300-000070040000}"/>
            </a:ext>
          </a:extLst>
        </xdr:cNvPr>
        <xdr:cNvSpPr txBox="1">
          <a:spLocks noChangeArrowheads="1"/>
        </xdr:cNvSpPr>
      </xdr:nvSpPr>
      <xdr:spPr bwMode="auto">
        <a:xfrm>
          <a:off x="4229100" y="7152322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559</xdr:row>
      <xdr:rowOff>38100</xdr:rowOff>
    </xdr:from>
    <xdr:to>
      <xdr:col>9</xdr:col>
      <xdr:colOff>285750</xdr:colOff>
      <xdr:row>569</xdr:row>
      <xdr:rowOff>76200</xdr:rowOff>
    </xdr:to>
    <xdr:graphicFrame macro="">
      <xdr:nvGraphicFramePr>
        <xdr:cNvPr id="2287" name="Chart 113">
          <a:extLst>
            <a:ext uri="{FF2B5EF4-FFF2-40B4-BE49-F238E27FC236}">
              <a16:creationId xmlns:a16="http://schemas.microsoft.com/office/drawing/2014/main" xmlns="" id="{00000000-0008-0000-0300-0000E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291465</xdr:colOff>
      <xdr:row>558</xdr:row>
      <xdr:rowOff>104775</xdr:rowOff>
    </xdr:from>
    <xdr:to>
      <xdr:col>8</xdr:col>
      <xdr:colOff>57191</xdr:colOff>
      <xdr:row>559</xdr:row>
      <xdr:rowOff>142875</xdr:rowOff>
    </xdr:to>
    <xdr:sp macro="" textlink="">
      <xdr:nvSpPr>
        <xdr:cNvPr id="1138" name="Texte 114">
          <a:extLst>
            <a:ext uri="{FF2B5EF4-FFF2-40B4-BE49-F238E27FC236}">
              <a16:creationId xmlns:a16="http://schemas.microsoft.com/office/drawing/2014/main" xmlns="" id="{00000000-0008-0000-0300-000072040000}"/>
            </a:ext>
          </a:extLst>
        </xdr:cNvPr>
        <xdr:cNvSpPr txBox="1">
          <a:spLocks noChangeArrowheads="1"/>
        </xdr:cNvSpPr>
      </xdr:nvSpPr>
      <xdr:spPr bwMode="auto">
        <a:xfrm>
          <a:off x="771525" y="78476475"/>
          <a:ext cx="1885950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559</xdr:row>
      <xdr:rowOff>47625</xdr:rowOff>
    </xdr:from>
    <xdr:to>
      <xdr:col>20</xdr:col>
      <xdr:colOff>238125</xdr:colOff>
      <xdr:row>569</xdr:row>
      <xdr:rowOff>76200</xdr:rowOff>
    </xdr:to>
    <xdr:graphicFrame macro="">
      <xdr:nvGraphicFramePr>
        <xdr:cNvPr id="2289" name="Chart 115">
          <a:extLst>
            <a:ext uri="{FF2B5EF4-FFF2-40B4-BE49-F238E27FC236}">
              <a16:creationId xmlns:a16="http://schemas.microsoft.com/office/drawing/2014/main" xmlns="" id="{00000000-0008-0000-0300-0000F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12</xdr:col>
      <xdr:colOff>245745</xdr:colOff>
      <xdr:row>558</xdr:row>
      <xdr:rowOff>93345</xdr:rowOff>
    </xdr:from>
    <xdr:to>
      <xdr:col>19</xdr:col>
      <xdr:colOff>38108</xdr:colOff>
      <xdr:row>559</xdr:row>
      <xdr:rowOff>121920</xdr:rowOff>
    </xdr:to>
    <xdr:sp macro="" textlink="">
      <xdr:nvSpPr>
        <xdr:cNvPr id="1140" name="Texte 116">
          <a:extLst>
            <a:ext uri="{FF2B5EF4-FFF2-40B4-BE49-F238E27FC236}">
              <a16:creationId xmlns:a16="http://schemas.microsoft.com/office/drawing/2014/main" xmlns="" id="{00000000-0008-0000-0300-000074040000}"/>
            </a:ext>
          </a:extLst>
        </xdr:cNvPr>
        <xdr:cNvSpPr txBox="1">
          <a:spLocks noChangeArrowheads="1"/>
        </xdr:cNvSpPr>
      </xdr:nvSpPr>
      <xdr:spPr bwMode="auto">
        <a:xfrm>
          <a:off x="4105275" y="78457425"/>
          <a:ext cx="18288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572</xdr:row>
      <xdr:rowOff>19050</xdr:rowOff>
    </xdr:from>
    <xdr:to>
      <xdr:col>9</xdr:col>
      <xdr:colOff>266700</xdr:colOff>
      <xdr:row>581</xdr:row>
      <xdr:rowOff>104775</xdr:rowOff>
    </xdr:to>
    <xdr:graphicFrame macro="">
      <xdr:nvGraphicFramePr>
        <xdr:cNvPr id="2291" name="Chart 117">
          <a:extLst>
            <a:ext uri="{FF2B5EF4-FFF2-40B4-BE49-F238E27FC236}">
              <a16:creationId xmlns:a16="http://schemas.microsoft.com/office/drawing/2014/main" xmlns="" id="{00000000-0008-0000-0300-0000F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</xdr:col>
      <xdr:colOff>133350</xdr:colOff>
      <xdr:row>568</xdr:row>
      <xdr:rowOff>47625</xdr:rowOff>
    </xdr:from>
    <xdr:to>
      <xdr:col>7</xdr:col>
      <xdr:colOff>207669</xdr:colOff>
      <xdr:row>569</xdr:row>
      <xdr:rowOff>38100</xdr:rowOff>
    </xdr:to>
    <xdr:sp macro="" textlink="">
      <xdr:nvSpPr>
        <xdr:cNvPr id="1142" name="Texte 118">
          <a:extLst>
            <a:ext uri="{FF2B5EF4-FFF2-40B4-BE49-F238E27FC236}">
              <a16:creationId xmlns:a16="http://schemas.microsoft.com/office/drawing/2014/main" xmlns="" id="{00000000-0008-0000-0300-000076040000}"/>
            </a:ext>
          </a:extLst>
        </xdr:cNvPr>
        <xdr:cNvSpPr txBox="1">
          <a:spLocks noChangeArrowheads="1"/>
        </xdr:cNvSpPr>
      </xdr:nvSpPr>
      <xdr:spPr bwMode="auto">
        <a:xfrm>
          <a:off x="914400" y="800385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568</xdr:row>
      <xdr:rowOff>47625</xdr:rowOff>
    </xdr:from>
    <xdr:to>
      <xdr:col>18</xdr:col>
      <xdr:colOff>160020</xdr:colOff>
      <xdr:row>569</xdr:row>
      <xdr:rowOff>38100</xdr:rowOff>
    </xdr:to>
    <xdr:sp macro="" textlink="">
      <xdr:nvSpPr>
        <xdr:cNvPr id="1143" name="Texte 119">
          <a:extLst>
            <a:ext uri="{FF2B5EF4-FFF2-40B4-BE49-F238E27FC236}">
              <a16:creationId xmlns:a16="http://schemas.microsoft.com/office/drawing/2014/main" xmlns="" id="{00000000-0008-0000-0300-000077040000}"/>
            </a:ext>
          </a:extLst>
        </xdr:cNvPr>
        <xdr:cNvSpPr txBox="1">
          <a:spLocks noChangeArrowheads="1"/>
        </xdr:cNvSpPr>
      </xdr:nvSpPr>
      <xdr:spPr bwMode="auto">
        <a:xfrm>
          <a:off x="4267200" y="800385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580</xdr:row>
      <xdr:rowOff>87630</xdr:rowOff>
    </xdr:from>
    <xdr:to>
      <xdr:col>7</xdr:col>
      <xdr:colOff>297172</xdr:colOff>
      <xdr:row>581</xdr:row>
      <xdr:rowOff>87630</xdr:rowOff>
    </xdr:to>
    <xdr:sp macro="" textlink="">
      <xdr:nvSpPr>
        <xdr:cNvPr id="1144" name="Texte 120">
          <a:extLst>
            <a:ext uri="{FF2B5EF4-FFF2-40B4-BE49-F238E27FC236}">
              <a16:creationId xmlns:a16="http://schemas.microsoft.com/office/drawing/2014/main" xmlns="" id="{00000000-0008-0000-0300-000078040000}"/>
            </a:ext>
          </a:extLst>
        </xdr:cNvPr>
        <xdr:cNvSpPr txBox="1">
          <a:spLocks noChangeArrowheads="1"/>
        </xdr:cNvSpPr>
      </xdr:nvSpPr>
      <xdr:spPr bwMode="auto">
        <a:xfrm>
          <a:off x="1000125" y="82029300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571</xdr:row>
      <xdr:rowOff>66675</xdr:rowOff>
    </xdr:from>
    <xdr:to>
      <xdr:col>7</xdr:col>
      <xdr:colOff>226680</xdr:colOff>
      <xdr:row>572</xdr:row>
      <xdr:rowOff>87706</xdr:rowOff>
    </xdr:to>
    <xdr:sp macro="" textlink="">
      <xdr:nvSpPr>
        <xdr:cNvPr id="1145" name="Texte 121">
          <a:extLst>
            <a:ext uri="{FF2B5EF4-FFF2-40B4-BE49-F238E27FC236}">
              <a16:creationId xmlns:a16="http://schemas.microsoft.com/office/drawing/2014/main" xmlns="" id="{00000000-0008-0000-0300-000079040000}"/>
            </a:ext>
          </a:extLst>
        </xdr:cNvPr>
        <xdr:cNvSpPr txBox="1">
          <a:spLocks noChangeArrowheads="1"/>
        </xdr:cNvSpPr>
      </xdr:nvSpPr>
      <xdr:spPr bwMode="auto">
        <a:xfrm>
          <a:off x="790575" y="805434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572</xdr:row>
      <xdr:rowOff>19050</xdr:rowOff>
    </xdr:from>
    <xdr:to>
      <xdr:col>20</xdr:col>
      <xdr:colOff>238125</xdr:colOff>
      <xdr:row>581</xdr:row>
      <xdr:rowOff>104775</xdr:rowOff>
    </xdr:to>
    <xdr:graphicFrame macro="">
      <xdr:nvGraphicFramePr>
        <xdr:cNvPr id="2296" name="Chart 122">
          <a:extLst>
            <a:ext uri="{FF2B5EF4-FFF2-40B4-BE49-F238E27FC236}">
              <a16:creationId xmlns:a16="http://schemas.microsoft.com/office/drawing/2014/main" xmlns="" id="{00000000-0008-0000-0300-0000F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12</xdr:col>
      <xdr:colOff>152400</xdr:colOff>
      <xdr:row>571</xdr:row>
      <xdr:rowOff>76200</xdr:rowOff>
    </xdr:from>
    <xdr:to>
      <xdr:col>18</xdr:col>
      <xdr:colOff>76200</xdr:colOff>
      <xdr:row>572</xdr:row>
      <xdr:rowOff>104775</xdr:rowOff>
    </xdr:to>
    <xdr:sp macro="" textlink="">
      <xdr:nvSpPr>
        <xdr:cNvPr id="1147" name="Texte 123">
          <a:extLst>
            <a:ext uri="{FF2B5EF4-FFF2-40B4-BE49-F238E27FC236}">
              <a16:creationId xmlns:a16="http://schemas.microsoft.com/office/drawing/2014/main" xmlns="" id="{00000000-0008-0000-0300-00007B040000}"/>
            </a:ext>
          </a:extLst>
        </xdr:cNvPr>
        <xdr:cNvSpPr txBox="1">
          <a:spLocks noChangeArrowheads="1"/>
        </xdr:cNvSpPr>
      </xdr:nvSpPr>
      <xdr:spPr bwMode="auto">
        <a:xfrm>
          <a:off x="4019550" y="805529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580</xdr:row>
      <xdr:rowOff>87630</xdr:rowOff>
    </xdr:from>
    <xdr:to>
      <xdr:col>18</xdr:col>
      <xdr:colOff>121920</xdr:colOff>
      <xdr:row>581</xdr:row>
      <xdr:rowOff>87630</xdr:rowOff>
    </xdr:to>
    <xdr:sp macro="" textlink="">
      <xdr:nvSpPr>
        <xdr:cNvPr id="1148" name="Texte 124">
          <a:extLst>
            <a:ext uri="{FF2B5EF4-FFF2-40B4-BE49-F238E27FC236}">
              <a16:creationId xmlns:a16="http://schemas.microsoft.com/office/drawing/2014/main" xmlns="" id="{00000000-0008-0000-0300-00007C040000}"/>
            </a:ext>
          </a:extLst>
        </xdr:cNvPr>
        <xdr:cNvSpPr txBox="1">
          <a:spLocks noChangeArrowheads="1"/>
        </xdr:cNvSpPr>
      </xdr:nvSpPr>
      <xdr:spPr bwMode="auto">
        <a:xfrm>
          <a:off x="4229100" y="8202930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104775</xdr:colOff>
      <xdr:row>117</xdr:row>
      <xdr:rowOff>19050</xdr:rowOff>
    </xdr:from>
    <xdr:to>
      <xdr:col>9</xdr:col>
      <xdr:colOff>285750</xdr:colOff>
      <xdr:row>126</xdr:row>
      <xdr:rowOff>133350</xdr:rowOff>
    </xdr:to>
    <xdr:graphicFrame macro="">
      <xdr:nvGraphicFramePr>
        <xdr:cNvPr id="2299" name="Chart 128">
          <a:extLst>
            <a:ext uri="{FF2B5EF4-FFF2-40B4-BE49-F238E27FC236}">
              <a16:creationId xmlns:a16="http://schemas.microsoft.com/office/drawing/2014/main" xmlns="" id="{00000000-0008-0000-0300-0000F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</xdr:col>
      <xdr:colOff>171450</xdr:colOff>
      <xdr:row>125</xdr:row>
      <xdr:rowOff>160020</xdr:rowOff>
    </xdr:from>
    <xdr:to>
      <xdr:col>7</xdr:col>
      <xdr:colOff>245769</xdr:colOff>
      <xdr:row>126</xdr:row>
      <xdr:rowOff>133541</xdr:rowOff>
    </xdr:to>
    <xdr:sp macro="" textlink="">
      <xdr:nvSpPr>
        <xdr:cNvPr id="1048" name="Texte 24">
          <a:extLst>
            <a:ext uri="{FF2B5EF4-FFF2-40B4-BE49-F238E27FC236}">
              <a16:creationId xmlns:a16="http://schemas.microsoft.com/office/drawing/2014/main" xmlns="" id="{00000000-0008-0000-0300-000018040000}"/>
            </a:ext>
          </a:extLst>
        </xdr:cNvPr>
        <xdr:cNvSpPr txBox="1">
          <a:spLocks noChangeArrowheads="1"/>
        </xdr:cNvSpPr>
      </xdr:nvSpPr>
      <xdr:spPr bwMode="auto">
        <a:xfrm>
          <a:off x="952500" y="199834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494</xdr:row>
      <xdr:rowOff>38100</xdr:rowOff>
    </xdr:from>
    <xdr:to>
      <xdr:col>9</xdr:col>
      <xdr:colOff>285750</xdr:colOff>
      <xdr:row>504</xdr:row>
      <xdr:rowOff>76200</xdr:rowOff>
    </xdr:to>
    <xdr:graphicFrame macro="">
      <xdr:nvGraphicFramePr>
        <xdr:cNvPr id="2301" name="Chart 113">
          <a:extLst>
            <a:ext uri="{FF2B5EF4-FFF2-40B4-BE49-F238E27FC236}">
              <a16:creationId xmlns:a16="http://schemas.microsoft.com/office/drawing/2014/main" xmlns="" id="{00000000-0008-0000-0300-0000F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291465</xdr:colOff>
      <xdr:row>493</xdr:row>
      <xdr:rowOff>104775</xdr:rowOff>
    </xdr:from>
    <xdr:to>
      <xdr:col>8</xdr:col>
      <xdr:colOff>57191</xdr:colOff>
      <xdr:row>494</xdr:row>
      <xdr:rowOff>142875</xdr:rowOff>
    </xdr:to>
    <xdr:sp macro="" textlink="">
      <xdr:nvSpPr>
        <xdr:cNvPr id="124" name="Texte 114">
          <a:extLst>
            <a:ext uri="{FF2B5EF4-FFF2-40B4-BE49-F238E27FC236}">
              <a16:creationId xmlns:a16="http://schemas.microsoft.com/office/drawing/2014/main" xmlns="" id="{00000000-0008-0000-0300-00007C000000}"/>
            </a:ext>
          </a:extLst>
        </xdr:cNvPr>
        <xdr:cNvSpPr txBox="1">
          <a:spLocks noChangeArrowheads="1"/>
        </xdr:cNvSpPr>
      </xdr:nvSpPr>
      <xdr:spPr bwMode="auto">
        <a:xfrm>
          <a:off x="771525" y="88839675"/>
          <a:ext cx="1885950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494</xdr:row>
      <xdr:rowOff>47625</xdr:rowOff>
    </xdr:from>
    <xdr:to>
      <xdr:col>20</xdr:col>
      <xdr:colOff>238125</xdr:colOff>
      <xdr:row>504</xdr:row>
      <xdr:rowOff>76200</xdr:rowOff>
    </xdr:to>
    <xdr:graphicFrame macro="">
      <xdr:nvGraphicFramePr>
        <xdr:cNvPr id="2303" name="Chart 115">
          <a:extLst>
            <a:ext uri="{FF2B5EF4-FFF2-40B4-BE49-F238E27FC236}">
              <a16:creationId xmlns:a16="http://schemas.microsoft.com/office/drawing/2014/main" xmlns="" id="{00000000-0008-0000-0300-0000F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12</xdr:col>
      <xdr:colOff>245745</xdr:colOff>
      <xdr:row>493</xdr:row>
      <xdr:rowOff>85725</xdr:rowOff>
    </xdr:from>
    <xdr:to>
      <xdr:col>19</xdr:col>
      <xdr:colOff>38108</xdr:colOff>
      <xdr:row>494</xdr:row>
      <xdr:rowOff>114300</xdr:rowOff>
    </xdr:to>
    <xdr:sp macro="" textlink="">
      <xdr:nvSpPr>
        <xdr:cNvPr id="126" name="Texte 116">
          <a:extLst>
            <a:ext uri="{FF2B5EF4-FFF2-40B4-BE49-F238E27FC236}">
              <a16:creationId xmlns:a16="http://schemas.microsoft.com/office/drawing/2014/main" xmlns="" id="{00000000-0008-0000-0300-00007E000000}"/>
            </a:ext>
          </a:extLst>
        </xdr:cNvPr>
        <xdr:cNvSpPr txBox="1">
          <a:spLocks noChangeArrowheads="1"/>
        </xdr:cNvSpPr>
      </xdr:nvSpPr>
      <xdr:spPr bwMode="auto">
        <a:xfrm>
          <a:off x="4105275" y="88820625"/>
          <a:ext cx="18288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507</xdr:row>
      <xdr:rowOff>19050</xdr:rowOff>
    </xdr:from>
    <xdr:to>
      <xdr:col>9</xdr:col>
      <xdr:colOff>266700</xdr:colOff>
      <xdr:row>516</xdr:row>
      <xdr:rowOff>104775</xdr:rowOff>
    </xdr:to>
    <xdr:graphicFrame macro="">
      <xdr:nvGraphicFramePr>
        <xdr:cNvPr id="2305" name="Chart 117">
          <a:extLst>
            <a:ext uri="{FF2B5EF4-FFF2-40B4-BE49-F238E27FC236}">
              <a16:creationId xmlns:a16="http://schemas.microsoft.com/office/drawing/2014/main" xmlns="" id="{00000000-0008-0000-0300-000001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</xdr:col>
      <xdr:colOff>133350</xdr:colOff>
      <xdr:row>503</xdr:row>
      <xdr:rowOff>47625</xdr:rowOff>
    </xdr:from>
    <xdr:to>
      <xdr:col>7</xdr:col>
      <xdr:colOff>207669</xdr:colOff>
      <xdr:row>504</xdr:row>
      <xdr:rowOff>38100</xdr:rowOff>
    </xdr:to>
    <xdr:sp macro="" textlink="">
      <xdr:nvSpPr>
        <xdr:cNvPr id="128" name="Texte 118">
          <a:extLst>
            <a:ext uri="{FF2B5EF4-FFF2-40B4-BE49-F238E27FC236}">
              <a16:creationId xmlns:a16="http://schemas.microsoft.com/office/drawing/2014/main" xmlns="" id="{00000000-0008-0000-0300-000080000000}"/>
            </a:ext>
          </a:extLst>
        </xdr:cNvPr>
        <xdr:cNvSpPr txBox="1">
          <a:spLocks noChangeArrowheads="1"/>
        </xdr:cNvSpPr>
      </xdr:nvSpPr>
      <xdr:spPr bwMode="auto">
        <a:xfrm>
          <a:off x="914400" y="904017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503</xdr:row>
      <xdr:rowOff>47625</xdr:rowOff>
    </xdr:from>
    <xdr:to>
      <xdr:col>18</xdr:col>
      <xdr:colOff>160020</xdr:colOff>
      <xdr:row>504</xdr:row>
      <xdr:rowOff>38100</xdr:rowOff>
    </xdr:to>
    <xdr:sp macro="" textlink="">
      <xdr:nvSpPr>
        <xdr:cNvPr id="129" name="Texte 119">
          <a:extLst>
            <a:ext uri="{FF2B5EF4-FFF2-40B4-BE49-F238E27FC236}">
              <a16:creationId xmlns:a16="http://schemas.microsoft.com/office/drawing/2014/main" xmlns="" id="{00000000-0008-0000-0300-000081000000}"/>
            </a:ext>
          </a:extLst>
        </xdr:cNvPr>
        <xdr:cNvSpPr txBox="1">
          <a:spLocks noChangeArrowheads="1"/>
        </xdr:cNvSpPr>
      </xdr:nvSpPr>
      <xdr:spPr bwMode="auto">
        <a:xfrm>
          <a:off x="4267200" y="904017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515</xdr:row>
      <xdr:rowOff>87630</xdr:rowOff>
    </xdr:from>
    <xdr:to>
      <xdr:col>7</xdr:col>
      <xdr:colOff>297172</xdr:colOff>
      <xdr:row>516</xdr:row>
      <xdr:rowOff>87630</xdr:rowOff>
    </xdr:to>
    <xdr:sp macro="" textlink="">
      <xdr:nvSpPr>
        <xdr:cNvPr id="130" name="Texte 120">
          <a:extLst>
            <a:ext uri="{FF2B5EF4-FFF2-40B4-BE49-F238E27FC236}">
              <a16:creationId xmlns:a16="http://schemas.microsoft.com/office/drawing/2014/main" xmlns="" id="{00000000-0008-0000-0300-000082000000}"/>
            </a:ext>
          </a:extLst>
        </xdr:cNvPr>
        <xdr:cNvSpPr txBox="1">
          <a:spLocks noChangeArrowheads="1"/>
        </xdr:cNvSpPr>
      </xdr:nvSpPr>
      <xdr:spPr bwMode="auto">
        <a:xfrm>
          <a:off x="1000125" y="92392500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506</xdr:row>
      <xdr:rowOff>66675</xdr:rowOff>
    </xdr:from>
    <xdr:to>
      <xdr:col>7</xdr:col>
      <xdr:colOff>226680</xdr:colOff>
      <xdr:row>507</xdr:row>
      <xdr:rowOff>87706</xdr:rowOff>
    </xdr:to>
    <xdr:sp macro="" textlink="">
      <xdr:nvSpPr>
        <xdr:cNvPr id="131" name="Texte 121">
          <a:extLst>
            <a:ext uri="{FF2B5EF4-FFF2-40B4-BE49-F238E27FC236}">
              <a16:creationId xmlns:a16="http://schemas.microsoft.com/office/drawing/2014/main" xmlns="" id="{00000000-0008-0000-0300-000083000000}"/>
            </a:ext>
          </a:extLst>
        </xdr:cNvPr>
        <xdr:cNvSpPr txBox="1">
          <a:spLocks noChangeArrowheads="1"/>
        </xdr:cNvSpPr>
      </xdr:nvSpPr>
      <xdr:spPr bwMode="auto">
        <a:xfrm>
          <a:off x="790575" y="909066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507</xdr:row>
      <xdr:rowOff>19050</xdr:rowOff>
    </xdr:from>
    <xdr:to>
      <xdr:col>20</xdr:col>
      <xdr:colOff>238125</xdr:colOff>
      <xdr:row>516</xdr:row>
      <xdr:rowOff>104775</xdr:rowOff>
    </xdr:to>
    <xdr:graphicFrame macro="">
      <xdr:nvGraphicFramePr>
        <xdr:cNvPr id="2310" name="Chart 122">
          <a:extLst>
            <a:ext uri="{FF2B5EF4-FFF2-40B4-BE49-F238E27FC236}">
              <a16:creationId xmlns:a16="http://schemas.microsoft.com/office/drawing/2014/main" xmlns="" id="{00000000-0008-0000-0300-000006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12</xdr:col>
      <xdr:colOff>152400</xdr:colOff>
      <xdr:row>506</xdr:row>
      <xdr:rowOff>76200</xdr:rowOff>
    </xdr:from>
    <xdr:to>
      <xdr:col>18</xdr:col>
      <xdr:colOff>76200</xdr:colOff>
      <xdr:row>507</xdr:row>
      <xdr:rowOff>104775</xdr:rowOff>
    </xdr:to>
    <xdr:sp macro="" textlink="">
      <xdr:nvSpPr>
        <xdr:cNvPr id="133" name="Texte 123">
          <a:extLst>
            <a:ext uri="{FF2B5EF4-FFF2-40B4-BE49-F238E27FC236}">
              <a16:creationId xmlns:a16="http://schemas.microsoft.com/office/drawing/2014/main" xmlns="" id="{00000000-0008-0000-0300-000085000000}"/>
            </a:ext>
          </a:extLst>
        </xdr:cNvPr>
        <xdr:cNvSpPr txBox="1">
          <a:spLocks noChangeArrowheads="1"/>
        </xdr:cNvSpPr>
      </xdr:nvSpPr>
      <xdr:spPr bwMode="auto">
        <a:xfrm>
          <a:off x="4019550" y="909161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515</xdr:row>
      <xdr:rowOff>87630</xdr:rowOff>
    </xdr:from>
    <xdr:to>
      <xdr:col>18</xdr:col>
      <xdr:colOff>121920</xdr:colOff>
      <xdr:row>516</xdr:row>
      <xdr:rowOff>87630</xdr:rowOff>
    </xdr:to>
    <xdr:sp macro="" textlink="">
      <xdr:nvSpPr>
        <xdr:cNvPr id="134" name="Texte 124">
          <a:extLst>
            <a:ext uri="{FF2B5EF4-FFF2-40B4-BE49-F238E27FC236}">
              <a16:creationId xmlns:a16="http://schemas.microsoft.com/office/drawing/2014/main" xmlns="" id="{00000000-0008-0000-0300-000086000000}"/>
            </a:ext>
          </a:extLst>
        </xdr:cNvPr>
        <xdr:cNvSpPr txBox="1">
          <a:spLocks noChangeArrowheads="1"/>
        </xdr:cNvSpPr>
      </xdr:nvSpPr>
      <xdr:spPr bwMode="auto">
        <a:xfrm>
          <a:off x="4229100" y="9239250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8"/>
  <sheetViews>
    <sheetView tabSelected="1" view="pageBreakPreview" zoomScaleNormal="100" zoomScaleSheetLayoutView="100" workbookViewId="0">
      <selection activeCell="O7" sqref="O7"/>
    </sheetView>
  </sheetViews>
  <sheetFormatPr baseColWidth="10" defaultColWidth="11.453125" defaultRowHeight="13" x14ac:dyDescent="0.3"/>
  <cols>
    <col min="1" max="1" width="21.7265625" style="118" customWidth="1"/>
    <col min="2" max="2" width="6.54296875" style="118" customWidth="1"/>
    <col min="3" max="3" width="6.90625" style="118" customWidth="1"/>
    <col min="4" max="6" width="6.81640625" style="118" customWidth="1"/>
    <col min="7" max="7" width="6.453125" style="118" customWidth="1"/>
    <col min="8" max="9" width="6.54296875" style="118" customWidth="1"/>
    <col min="10" max="10" width="5.81640625" style="118" customWidth="1"/>
    <col min="11" max="11" width="6" style="118" customWidth="1"/>
    <col min="12" max="12" width="6.81640625" style="118" customWidth="1"/>
    <col min="13" max="13" width="7" style="118" customWidth="1"/>
    <col min="14" max="14" width="9.26953125" style="118" customWidth="1"/>
    <col min="15" max="18" width="8.7265625" style="118" customWidth="1"/>
    <col min="19" max="16384" width="11.453125" style="118"/>
  </cols>
  <sheetData>
    <row r="1" spans="1:13" ht="21" x14ac:dyDescent="0.5">
      <c r="A1"/>
      <c r="D1" s="124"/>
      <c r="E1" s="124"/>
      <c r="F1" s="124"/>
      <c r="G1" s="124"/>
      <c r="H1" s="124"/>
      <c r="I1" s="124"/>
      <c r="J1" s="124"/>
      <c r="K1" s="124"/>
      <c r="L1" s="125"/>
      <c r="M1" s="125"/>
    </row>
    <row r="2" spans="1:13" x14ac:dyDescent="0.3">
      <c r="A2" s="125"/>
      <c r="B2" s="125"/>
      <c r="C2" s="125"/>
      <c r="D2" s="125"/>
      <c r="E2" s="125"/>
      <c r="F2" s="125"/>
      <c r="G2" s="125"/>
      <c r="H2" s="125"/>
      <c r="I2" s="125"/>
      <c r="J2" s="126"/>
      <c r="K2" s="126"/>
      <c r="L2" s="125"/>
      <c r="M2" s="125"/>
    </row>
    <row r="3" spans="1:13" x14ac:dyDescent="0.3">
      <c r="A3" s="125"/>
      <c r="B3" s="125"/>
      <c r="C3" s="125"/>
      <c r="D3" s="125"/>
      <c r="E3" s="125"/>
      <c r="F3" s="125"/>
      <c r="G3" s="125"/>
      <c r="H3" s="125"/>
      <c r="I3" s="125"/>
      <c r="J3" s="127"/>
      <c r="K3" s="127"/>
      <c r="L3" s="127"/>
      <c r="M3" s="127"/>
    </row>
    <row r="4" spans="1:13" x14ac:dyDescent="0.3">
      <c r="A4" s="125"/>
      <c r="B4" s="125"/>
      <c r="C4" s="125"/>
      <c r="D4" s="125"/>
      <c r="E4" s="125"/>
      <c r="F4" s="125"/>
      <c r="G4" s="125"/>
      <c r="H4" s="125"/>
      <c r="I4" s="125"/>
      <c r="J4" s="127"/>
      <c r="K4" s="127"/>
      <c r="L4" s="127"/>
      <c r="M4" s="127"/>
    </row>
    <row r="5" spans="1:13" x14ac:dyDescent="0.3">
      <c r="A5" s="125"/>
      <c r="B5" s="125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</row>
    <row r="6" spans="1:13" x14ac:dyDescent="0.3">
      <c r="A6" s="125"/>
      <c r="J6" s="125"/>
      <c r="K6" s="125"/>
      <c r="L6" s="125"/>
      <c r="M6" s="125"/>
    </row>
    <row r="7" spans="1:13" ht="23.5" x14ac:dyDescent="0.3">
      <c r="A7" s="239" t="s">
        <v>159</v>
      </c>
      <c r="B7" s="239"/>
      <c r="C7" s="239"/>
      <c r="D7" s="239"/>
      <c r="E7" s="239"/>
      <c r="F7" s="239"/>
      <c r="G7" s="239"/>
      <c r="H7" s="239"/>
      <c r="I7" s="239"/>
      <c r="J7" s="239"/>
      <c r="K7" s="239"/>
      <c r="L7" s="239"/>
      <c r="M7" s="239"/>
    </row>
    <row r="8" spans="1:13" ht="20.25" customHeight="1" x14ac:dyDescent="0.3">
      <c r="A8" s="239" t="s">
        <v>170</v>
      </c>
      <c r="B8" s="239"/>
      <c r="C8" s="239"/>
      <c r="D8" s="239"/>
      <c r="E8" s="239"/>
      <c r="F8" s="239"/>
      <c r="G8" s="239"/>
      <c r="H8" s="239"/>
      <c r="I8" s="239"/>
      <c r="J8" s="239"/>
      <c r="K8" s="239"/>
      <c r="L8" s="239"/>
      <c r="M8" s="239"/>
    </row>
    <row r="9" spans="1:13" ht="12.75" customHeight="1" x14ac:dyDescent="0.3">
      <c r="A9" s="145"/>
      <c r="B9" s="145"/>
      <c r="C9" s="145"/>
      <c r="D9" s="145"/>
      <c r="E9" s="145"/>
      <c r="F9" s="145"/>
      <c r="G9" s="145"/>
      <c r="H9" s="145"/>
      <c r="I9" s="145"/>
      <c r="J9" s="145"/>
      <c r="K9" s="145"/>
      <c r="L9" s="145"/>
      <c r="M9" s="145"/>
    </row>
    <row r="10" spans="1:13" x14ac:dyDescent="0.3">
      <c r="A10" s="125"/>
      <c r="B10" s="125"/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</row>
    <row r="11" spans="1:13" ht="15" customHeight="1" x14ac:dyDescent="0.3">
      <c r="A11" s="162" t="s">
        <v>95</v>
      </c>
      <c r="B11" s="245" t="s">
        <v>160</v>
      </c>
      <c r="C11" s="245"/>
      <c r="D11" s="245"/>
      <c r="E11" s="245"/>
      <c r="F11" s="245"/>
      <c r="G11" s="245"/>
      <c r="H11" s="245"/>
      <c r="I11" s="245"/>
      <c r="J11" s="245"/>
      <c r="K11" s="245"/>
      <c r="L11" s="246" t="s">
        <v>97</v>
      </c>
      <c r="M11" s="247"/>
    </row>
    <row r="12" spans="1:13" ht="15" customHeight="1" x14ac:dyDescent="0.3">
      <c r="A12" s="162" t="s">
        <v>131</v>
      </c>
      <c r="B12" s="248" t="s">
        <v>162</v>
      </c>
      <c r="C12" s="248"/>
      <c r="D12" s="248"/>
      <c r="E12" s="248"/>
      <c r="F12" s="248"/>
      <c r="G12" s="248"/>
      <c r="H12" s="248"/>
      <c r="I12" s="248"/>
      <c r="J12" s="248"/>
      <c r="K12" s="248"/>
      <c r="L12" s="193" t="s">
        <v>157</v>
      </c>
      <c r="M12" s="193" t="s">
        <v>158</v>
      </c>
    </row>
    <row r="13" spans="1:13" ht="15" customHeight="1" x14ac:dyDescent="0.3">
      <c r="A13" s="162" t="s">
        <v>132</v>
      </c>
      <c r="B13" s="249" t="s">
        <v>161</v>
      </c>
      <c r="C13" s="249"/>
      <c r="D13" s="249"/>
      <c r="E13" s="249"/>
      <c r="F13" s="249"/>
      <c r="G13" s="249"/>
      <c r="H13" s="249"/>
      <c r="I13" s="249"/>
      <c r="J13" s="249"/>
      <c r="K13" s="249"/>
      <c r="L13" s="193" t="s">
        <v>157</v>
      </c>
      <c r="M13" s="193" t="s">
        <v>158</v>
      </c>
    </row>
    <row r="14" spans="1:13" ht="15" customHeight="1" x14ac:dyDescent="0.3">
      <c r="A14" s="163" t="s">
        <v>96</v>
      </c>
      <c r="B14" s="165" t="s">
        <v>123</v>
      </c>
      <c r="C14" s="166" t="str">
        <f>'Comptage Vitesse Sens 1 60 Min'!BA5</f>
        <v>lundi 22 mars 2021</v>
      </c>
      <c r="D14" s="166"/>
      <c r="E14" s="166"/>
      <c r="F14" s="166"/>
      <c r="G14" s="167" t="s">
        <v>87</v>
      </c>
      <c r="H14" s="166" t="str">
        <f>'Comptage Vitesse Sens 1 60 Min'!BG5</f>
        <v>dimanche 28 mars 2021</v>
      </c>
      <c r="I14" s="166"/>
      <c r="J14" s="166"/>
      <c r="K14" s="168"/>
      <c r="L14" s="255" t="s">
        <v>98</v>
      </c>
      <c r="M14" s="256"/>
    </row>
    <row r="15" spans="1:13" x14ac:dyDescent="0.3">
      <c r="A15" s="128"/>
    </row>
    <row r="37" spans="1:7" ht="13.5" thickBot="1" x14ac:dyDescent="0.35"/>
    <row r="38" spans="1:7" ht="13.5" thickBot="1" x14ac:dyDescent="0.35">
      <c r="A38" s="250" t="s">
        <v>99</v>
      </c>
      <c r="B38" s="252" t="str">
        <f>B12</f>
        <v>Avenue du Président Wilson</v>
      </c>
      <c r="C38" s="253"/>
      <c r="D38" s="253"/>
      <c r="E38" s="254"/>
    </row>
    <row r="39" spans="1:7" ht="13.5" thickBot="1" x14ac:dyDescent="0.35">
      <c r="A39" s="251"/>
      <c r="B39" s="129" t="s">
        <v>27</v>
      </c>
      <c r="C39" s="130" t="s">
        <v>100</v>
      </c>
      <c r="D39" s="130" t="s">
        <v>28</v>
      </c>
      <c r="E39" s="131" t="s">
        <v>101</v>
      </c>
    </row>
    <row r="40" spans="1:7" x14ac:dyDescent="0.3">
      <c r="A40" s="158" t="s">
        <v>102</v>
      </c>
      <c r="B40" s="159">
        <f>'Comptage Vitesse Sens 1 60 Min'!E594</f>
        <v>16478</v>
      </c>
      <c r="C40" s="160">
        <f>'Comptage Vitesse Sens 1 60 Min'!F594</f>
        <v>16185</v>
      </c>
      <c r="D40" s="160">
        <f>'Comptage Vitesse Sens 1 60 Min'!G594</f>
        <v>293</v>
      </c>
      <c r="E40" s="161">
        <f>'Comptage Vitesse Sens 1 60 Min'!H594</f>
        <v>1.7781284136424325E-2</v>
      </c>
    </row>
    <row r="41" spans="1:7" x14ac:dyDescent="0.3">
      <c r="A41" s="135" t="s">
        <v>103</v>
      </c>
      <c r="B41" s="136">
        <f>'Comptage Vitesse Sens 1 60 Min'!E595</f>
        <v>2354</v>
      </c>
      <c r="C41" s="137">
        <f>'Comptage Vitesse Sens 1 60 Min'!F595</f>
        <v>2312.1428571428573</v>
      </c>
      <c r="D41" s="137">
        <f>'Comptage Vitesse Sens 1 60 Min'!G595</f>
        <v>41.857142857142854</v>
      </c>
      <c r="E41" s="138">
        <f>'Comptage Vitesse Sens 1 60 Min'!H595</f>
        <v>1.7781284136424321E-2</v>
      </c>
    </row>
    <row r="42" spans="1:7" x14ac:dyDescent="0.3">
      <c r="A42" s="135" t="s">
        <v>104</v>
      </c>
      <c r="B42" s="136">
        <f>'Comptage Vitesse Sens 1 60 Min'!E596</f>
        <v>98.083333333333329</v>
      </c>
      <c r="C42" s="137">
        <f>'Comptage Vitesse Sens 1 60 Min'!F596</f>
        <v>96.339285714285708</v>
      </c>
      <c r="D42" s="137">
        <f>'Comptage Vitesse Sens 1 60 Min'!G596</f>
        <v>1.7440476190476191</v>
      </c>
      <c r="E42" s="138">
        <f>'Comptage Vitesse Sens 1 60 Min'!H596</f>
        <v>1.7781284136424325E-2</v>
      </c>
    </row>
    <row r="43" spans="1:7" x14ac:dyDescent="0.3">
      <c r="A43" s="135" t="s">
        <v>105</v>
      </c>
      <c r="B43" s="136">
        <f>'Comptage Vitesse Sens 1 60 Min'!E597</f>
        <v>2232.2857142857142</v>
      </c>
      <c r="C43" s="137">
        <f>'Comptage Vitesse Sens 1 60 Min'!F597</f>
        <v>2192</v>
      </c>
      <c r="D43" s="137">
        <f>'Comptage Vitesse Sens 1 60 Min'!G597</f>
        <v>40.285714285714285</v>
      </c>
      <c r="E43" s="138">
        <f>'Comptage Vitesse Sens 1 60 Min'!H597</f>
        <v>1.8046845001919876E-2</v>
      </c>
    </row>
    <row r="44" spans="1:7" x14ac:dyDescent="0.3">
      <c r="A44" s="135" t="s">
        <v>106</v>
      </c>
      <c r="B44" s="136">
        <f>'Comptage Vitesse Sens 1 60 Min'!E598</f>
        <v>121.71428571428578</v>
      </c>
      <c r="C44" s="137">
        <f>'Comptage Vitesse Sens 1 60 Min'!F598</f>
        <v>120.1428571428572</v>
      </c>
      <c r="D44" s="137">
        <f>'Comptage Vitesse Sens 1 60 Min'!G598</f>
        <v>1.5714285714285765</v>
      </c>
      <c r="E44" s="138">
        <f>'Comptage Vitesse Sens 1 60 Min'!H598</f>
        <v>1.2910798122065763E-2</v>
      </c>
    </row>
    <row r="45" spans="1:7" x14ac:dyDescent="0.3">
      <c r="A45" s="135" t="s">
        <v>107</v>
      </c>
      <c r="B45" s="136">
        <f>'Comptage Vitesse Sens 1 60 Min'!E599</f>
        <v>2603.1999999999998</v>
      </c>
      <c r="C45" s="137">
        <f>'Comptage Vitesse Sens 1 60 Min'!F599</f>
        <v>2556.6</v>
      </c>
      <c r="D45" s="137">
        <f>'Comptage Vitesse Sens 1 60 Min'!G599</f>
        <v>46.600000000000009</v>
      </c>
      <c r="E45" s="138">
        <f>'Comptage Vitesse Sens 1 60 Min'!H599</f>
        <v>1.7901044867854952E-2</v>
      </c>
    </row>
    <row r="46" spans="1:7" x14ac:dyDescent="0.3">
      <c r="A46" s="135" t="s">
        <v>133</v>
      </c>
      <c r="B46" s="136">
        <f>'Comptage Vitesse Sens 1 60 Min'!E600</f>
        <v>1947</v>
      </c>
      <c r="C46" s="137">
        <f>'Comptage Vitesse Sens 1 60 Min'!F600</f>
        <v>1909</v>
      </c>
      <c r="D46" s="137">
        <f>'Comptage Vitesse Sens 1 60 Min'!G600</f>
        <v>38</v>
      </c>
      <c r="E46" s="138">
        <f>'Comptage Vitesse Sens 1 60 Min'!H600</f>
        <v>1.9517205957883924E-2</v>
      </c>
    </row>
    <row r="47" spans="1:7" ht="13.5" thickBot="1" x14ac:dyDescent="0.35">
      <c r="A47" s="139" t="s">
        <v>118</v>
      </c>
      <c r="B47" s="140">
        <f>'Comptage Vitesse Sens 1 60 Min'!E601</f>
        <v>1515</v>
      </c>
      <c r="C47" s="141">
        <f>'Comptage Vitesse Sens 1 60 Min'!F601</f>
        <v>1493</v>
      </c>
      <c r="D47" s="141">
        <f>'Comptage Vitesse Sens 1 60 Min'!G601</f>
        <v>22</v>
      </c>
      <c r="E47" s="142">
        <f>'Comptage Vitesse Sens 1 60 Min'!H601</f>
        <v>1.4521452145214522E-2</v>
      </c>
    </row>
    <row r="48" spans="1:7" ht="13.5" thickBot="1" x14ac:dyDescent="0.35">
      <c r="A48" s="143"/>
      <c r="B48" s="143"/>
      <c r="C48" s="143"/>
      <c r="D48" s="143"/>
      <c r="E48" s="143"/>
      <c r="F48" s="143"/>
      <c r="G48" s="143"/>
    </row>
    <row r="49" spans="1:17" ht="13.5" thickBot="1" x14ac:dyDescent="0.35">
      <c r="A49" s="243" t="s">
        <v>108</v>
      </c>
      <c r="B49" s="240" t="str">
        <f>B12</f>
        <v>Avenue du Président Wilson</v>
      </c>
      <c r="C49" s="241"/>
      <c r="D49" s="242"/>
    </row>
    <row r="50" spans="1:17" x14ac:dyDescent="0.3">
      <c r="A50" s="244"/>
      <c r="B50" s="132" t="s">
        <v>27</v>
      </c>
      <c r="C50" s="133" t="s">
        <v>100</v>
      </c>
      <c r="D50" s="134" t="s">
        <v>28</v>
      </c>
    </row>
    <row r="51" spans="1:17" x14ac:dyDescent="0.3">
      <c r="A51" s="172" t="s">
        <v>110</v>
      </c>
      <c r="B51" s="169">
        <f>'Comptage Vitesse Sens 1 60 Min'!E605</f>
        <v>1207</v>
      </c>
      <c r="C51" s="174">
        <f>'Comptage Vitesse Sens 1 60 Min'!F605</f>
        <v>1178</v>
      </c>
      <c r="D51" s="175">
        <f>'Comptage Vitesse Sens 1 60 Min'!G605</f>
        <v>29</v>
      </c>
    </row>
    <row r="52" spans="1:17" ht="13.5" thickBot="1" x14ac:dyDescent="0.35">
      <c r="A52" s="171" t="s">
        <v>124</v>
      </c>
      <c r="B52" s="155">
        <f>B51/B40</f>
        <v>7.3249180725816238E-2</v>
      </c>
      <c r="C52" s="156">
        <f>C51/C40</f>
        <v>7.2783441458140252E-2</v>
      </c>
      <c r="D52" s="157">
        <f>D51/D40</f>
        <v>9.8976109215017066E-2</v>
      </c>
    </row>
    <row r="53" spans="1:17" x14ac:dyDescent="0.3">
      <c r="A53" s="170" t="s">
        <v>109</v>
      </c>
      <c r="B53" s="186">
        <v>23.4</v>
      </c>
      <c r="C53" s="186">
        <v>23.4</v>
      </c>
      <c r="D53" s="210">
        <v>21.7</v>
      </c>
    </row>
    <row r="54" spans="1:17" x14ac:dyDescent="0.3">
      <c r="A54" s="171" t="s">
        <v>83</v>
      </c>
      <c r="B54" s="184">
        <v>28.08</v>
      </c>
      <c r="C54" s="185">
        <v>28.08</v>
      </c>
      <c r="D54" s="182">
        <v>28.62</v>
      </c>
    </row>
    <row r="55" spans="1:17" x14ac:dyDescent="0.3">
      <c r="A55" s="171" t="s">
        <v>84</v>
      </c>
      <c r="B55" s="184">
        <v>23.22</v>
      </c>
      <c r="C55" s="185">
        <v>23.4</v>
      </c>
      <c r="D55" s="182">
        <v>20.88</v>
      </c>
    </row>
    <row r="56" spans="1:17" ht="13.5" thickBot="1" x14ac:dyDescent="0.35">
      <c r="A56" s="173" t="s">
        <v>89</v>
      </c>
      <c r="B56" s="211">
        <v>18.72</v>
      </c>
      <c r="C56" s="212">
        <v>18.72</v>
      </c>
      <c r="D56" s="213">
        <v>15.84</v>
      </c>
    </row>
    <row r="57" spans="1:17" ht="13.5" thickBot="1" x14ac:dyDescent="0.35">
      <c r="A57" s="214"/>
      <c r="B57" s="236" t="str">
        <f>B49</f>
        <v>Avenue du Président Wilson</v>
      </c>
      <c r="C57" s="237"/>
      <c r="D57" s="237"/>
      <c r="E57" s="238"/>
    </row>
    <row r="58" spans="1:17" x14ac:dyDescent="0.3">
      <c r="B58" s="217" t="s">
        <v>144</v>
      </c>
      <c r="C58" s="218" t="s">
        <v>145</v>
      </c>
      <c r="D58" s="218" t="s">
        <v>146</v>
      </c>
      <c r="E58" s="219" t="s">
        <v>147</v>
      </c>
      <c r="J58" s="125"/>
      <c r="K58" s="125"/>
      <c r="L58" s="125"/>
      <c r="N58" s="125"/>
      <c r="O58" s="125"/>
      <c r="P58" s="125"/>
    </row>
    <row r="59" spans="1:17" x14ac:dyDescent="0.3">
      <c r="A59" s="230" t="s">
        <v>142</v>
      </c>
      <c r="B59" s="215" t="s">
        <v>125</v>
      </c>
      <c r="C59" s="235" t="s">
        <v>125</v>
      </c>
      <c r="D59" s="235" t="s">
        <v>125</v>
      </c>
      <c r="E59" s="216" t="s">
        <v>125</v>
      </c>
      <c r="J59" s="143"/>
      <c r="K59" s="143"/>
      <c r="L59" s="143"/>
      <c r="M59" s="143"/>
      <c r="N59" s="143"/>
      <c r="O59" s="143"/>
      <c r="P59" s="143"/>
      <c r="Q59" s="143"/>
    </row>
    <row r="60" spans="1:17" x14ac:dyDescent="0.3">
      <c r="A60" s="229" t="s">
        <v>148</v>
      </c>
      <c r="B60" s="231">
        <f>'Comptage Vitesse Sens 1 60 Min'!B611</f>
        <v>0.92721655854185969</v>
      </c>
      <c r="C60" s="231">
        <f>'Comptage Vitesse Sens 1 60 Min'!C611</f>
        <v>0.90102389078498291</v>
      </c>
      <c r="D60" s="231">
        <f>'Comptage Vitesse Sens 1 60 Min'!D611</f>
        <v>7.2783441458140252E-2</v>
      </c>
      <c r="E60" s="232">
        <f>'Comptage Vitesse Sens 1 60 Min'!E611</f>
        <v>9.8976109215017066E-2</v>
      </c>
    </row>
    <row r="61" spans="1:17" x14ac:dyDescent="0.3">
      <c r="A61" s="230" t="s">
        <v>149</v>
      </c>
      <c r="B61" s="227">
        <f>'Comptage Vitesse Sens 1 60 Min'!B612</f>
        <v>0.99845535990114298</v>
      </c>
      <c r="C61" s="227">
        <f>'Comptage Vitesse Sens 1 60 Min'!C612</f>
        <v>1</v>
      </c>
      <c r="D61" s="227">
        <f>'Comptage Vitesse Sens 1 60 Min'!D612</f>
        <v>1.5446400988569664E-3</v>
      </c>
      <c r="E61" s="228">
        <f>'Comptage Vitesse Sens 1 60 Min'!E612</f>
        <v>0</v>
      </c>
    </row>
    <row r="62" spans="1:17" x14ac:dyDescent="0.3">
      <c r="A62" s="229" t="s">
        <v>150</v>
      </c>
      <c r="B62" s="231">
        <f>'Comptage Vitesse Sens 1 60 Min'!B613</f>
        <v>1</v>
      </c>
      <c r="C62" s="231">
        <f>'Comptage Vitesse Sens 1 60 Min'!C613</f>
        <v>1</v>
      </c>
      <c r="D62" s="231">
        <f>'Comptage Vitesse Sens 1 60 Min'!D613</f>
        <v>0</v>
      </c>
      <c r="E62" s="232">
        <f>'Comptage Vitesse Sens 1 60 Min'!E613</f>
        <v>0</v>
      </c>
    </row>
    <row r="63" spans="1:17" x14ac:dyDescent="0.3">
      <c r="A63" s="230" t="s">
        <v>151</v>
      </c>
      <c r="B63" s="227">
        <f>'Comptage Vitesse Sens 1 60 Min'!B614</f>
        <v>1</v>
      </c>
      <c r="C63" s="227">
        <f>'Comptage Vitesse Sens 1 60 Min'!C614</f>
        <v>1</v>
      </c>
      <c r="D63" s="227">
        <f>'Comptage Vitesse Sens 1 60 Min'!D614</f>
        <v>0</v>
      </c>
      <c r="E63" s="228">
        <f>'Comptage Vitesse Sens 1 60 Min'!E614</f>
        <v>0</v>
      </c>
    </row>
    <row r="64" spans="1:17" x14ac:dyDescent="0.3">
      <c r="A64" s="229" t="s">
        <v>152</v>
      </c>
      <c r="B64" s="231">
        <f>'Comptage Vitesse Sens 1 60 Min'!B615</f>
        <v>1</v>
      </c>
      <c r="C64" s="231">
        <f>'Comptage Vitesse Sens 1 60 Min'!C615</f>
        <v>1</v>
      </c>
      <c r="D64" s="231">
        <f>'Comptage Vitesse Sens 1 60 Min'!D615</f>
        <v>0</v>
      </c>
      <c r="E64" s="232">
        <f>'Comptage Vitesse Sens 1 60 Min'!E615</f>
        <v>0</v>
      </c>
    </row>
    <row r="65" spans="1:5" x14ac:dyDescent="0.3">
      <c r="A65" s="230" t="s">
        <v>153</v>
      </c>
      <c r="B65" s="227">
        <f>'Comptage Vitesse Sens 1 60 Min'!B616</f>
        <v>1</v>
      </c>
      <c r="C65" s="227">
        <f>'Comptage Vitesse Sens 1 60 Min'!C616</f>
        <v>1</v>
      </c>
      <c r="D65" s="227">
        <f>'Comptage Vitesse Sens 1 60 Min'!D616</f>
        <v>0</v>
      </c>
      <c r="E65" s="228">
        <f>'Comptage Vitesse Sens 1 60 Min'!E616</f>
        <v>0</v>
      </c>
    </row>
    <row r="66" spans="1:5" x14ac:dyDescent="0.3">
      <c r="A66" s="229" t="s">
        <v>154</v>
      </c>
      <c r="B66" s="231">
        <f>'Comptage Vitesse Sens 1 60 Min'!B617</f>
        <v>1</v>
      </c>
      <c r="C66" s="231">
        <f>'Comptage Vitesse Sens 1 60 Min'!C617</f>
        <v>1</v>
      </c>
      <c r="D66" s="231">
        <f>'Comptage Vitesse Sens 1 60 Min'!D617</f>
        <v>0</v>
      </c>
      <c r="E66" s="232">
        <f>'Comptage Vitesse Sens 1 60 Min'!E617</f>
        <v>0</v>
      </c>
    </row>
    <row r="67" spans="1:5" x14ac:dyDescent="0.3">
      <c r="A67" s="230" t="s">
        <v>155</v>
      </c>
      <c r="B67" s="227">
        <f>'Comptage Vitesse Sens 1 60 Min'!B618</f>
        <v>1</v>
      </c>
      <c r="C67" s="227">
        <f>'Comptage Vitesse Sens 1 60 Min'!C618</f>
        <v>1</v>
      </c>
      <c r="D67" s="227">
        <f>'Comptage Vitesse Sens 1 60 Min'!D618</f>
        <v>0</v>
      </c>
      <c r="E67" s="228">
        <f>'Comptage Vitesse Sens 1 60 Min'!E618</f>
        <v>0</v>
      </c>
    </row>
    <row r="68" spans="1:5" ht="13.5" thickBot="1" x14ac:dyDescent="0.35">
      <c r="A68" s="229" t="s">
        <v>156</v>
      </c>
      <c r="B68" s="233">
        <f>'Comptage Vitesse Sens 1 60 Min'!B619</f>
        <v>1</v>
      </c>
      <c r="C68" s="233">
        <f>'Comptage Vitesse Sens 1 60 Min'!C619</f>
        <v>1</v>
      </c>
      <c r="D68" s="233">
        <f>'Comptage Vitesse Sens 1 60 Min'!D619</f>
        <v>0</v>
      </c>
      <c r="E68" s="234">
        <f>'Comptage Vitesse Sens 1 60 Min'!E619</f>
        <v>0</v>
      </c>
    </row>
  </sheetData>
  <mergeCells count="12">
    <mergeCell ref="B57:E57"/>
    <mergeCell ref="A7:M7"/>
    <mergeCell ref="A8:M8"/>
    <mergeCell ref="B49:D49"/>
    <mergeCell ref="A49:A50"/>
    <mergeCell ref="B11:K11"/>
    <mergeCell ref="L11:M11"/>
    <mergeCell ref="B12:K12"/>
    <mergeCell ref="B13:K13"/>
    <mergeCell ref="A38:A39"/>
    <mergeCell ref="B38:E38"/>
    <mergeCell ref="L14:M14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headerFooter>
    <oddFooter>&amp;LITEC ETUDES&amp;CCOMPTAGES VITESSES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T2204"/>
  <sheetViews>
    <sheetView showGridLines="0" view="pageBreakPreview" zoomScaleSheetLayoutView="100" workbookViewId="0">
      <selection activeCell="M1" sqref="M1:U1"/>
    </sheetView>
  </sheetViews>
  <sheetFormatPr baseColWidth="10" defaultColWidth="11.453125" defaultRowHeight="10.5" x14ac:dyDescent="0.25"/>
  <cols>
    <col min="1" max="1" width="7.453125" style="2" customWidth="1"/>
    <col min="2" max="2" width="4.26953125" style="2" customWidth="1"/>
    <col min="3" max="3" width="5" style="2" customWidth="1"/>
    <col min="4" max="4" width="4.81640625" style="2" customWidth="1"/>
    <col min="5" max="5" width="5.1796875" style="2" customWidth="1"/>
    <col min="6" max="6" width="6.1796875" style="2" customWidth="1"/>
    <col min="7" max="7" width="5" style="2" customWidth="1"/>
    <col min="8" max="8" width="6" style="2" customWidth="1"/>
    <col min="9" max="9" width="5.7265625" style="2" customWidth="1"/>
    <col min="10" max="10" width="4.26953125" style="2" customWidth="1"/>
    <col min="11" max="12" width="5.81640625" style="2" customWidth="1"/>
    <col min="13" max="13" width="4.7265625" style="2" customWidth="1"/>
    <col min="14" max="14" width="6.36328125" style="2" customWidth="1"/>
    <col min="15" max="19" width="4.26953125" style="2" customWidth="1"/>
    <col min="20" max="21" width="4.7265625" style="2" customWidth="1"/>
    <col min="22" max="22" width="13" style="1" customWidth="1"/>
    <col min="23" max="23" width="11.453125" style="2"/>
    <col min="24" max="24" width="4.81640625" style="2" customWidth="1"/>
    <col min="25" max="26" width="6.1796875" style="2" customWidth="1"/>
    <col min="27" max="41" width="4.81640625" style="2" customWidth="1"/>
    <col min="42" max="42" width="5.453125" style="2" customWidth="1"/>
    <col min="43" max="50" width="4.81640625" style="2" customWidth="1"/>
    <col min="51" max="52" width="11.453125" style="2"/>
    <col min="53" max="64" width="4.81640625" style="65" customWidth="1"/>
    <col min="65" max="65" width="11.453125" style="73"/>
    <col min="66" max="77" width="4.81640625" style="65" customWidth="1"/>
    <col min="78" max="78" width="11.453125" style="65"/>
    <col min="79" max="91" width="4.7265625" style="65" customWidth="1"/>
    <col min="92" max="124" width="11.453125" style="65"/>
    <col min="125" max="16384" width="11.453125" style="2"/>
  </cols>
  <sheetData>
    <row r="1" spans="1:124" ht="17" thickBot="1" x14ac:dyDescent="0.4">
      <c r="A1" s="266" t="str">
        <f>Synthèse!A7</f>
        <v>Comptages vitesse TV/PL à Montreuil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8" t="str">
        <f>Synthèse!A8</f>
        <v>Poste 1 Rue Marcelin Berthelot</v>
      </c>
      <c r="N1" s="268"/>
      <c r="O1" s="268"/>
      <c r="P1" s="268"/>
      <c r="Q1" s="268"/>
      <c r="R1" s="268"/>
      <c r="S1" s="268"/>
      <c r="T1" s="268"/>
      <c r="U1" s="269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BA1"/>
      <c r="BB1"/>
      <c r="BC1"/>
      <c r="BD1"/>
      <c r="BE1"/>
      <c r="BF1"/>
      <c r="BG1"/>
      <c r="BH1"/>
      <c r="BI1"/>
      <c r="BJ1"/>
      <c r="BK1"/>
      <c r="BL1"/>
      <c r="BM1" s="3"/>
      <c r="BN1" s="5" t="str">
        <f>BA5</f>
        <v>lundi 22 mars 2021</v>
      </c>
      <c r="BO1" s="5" t="str">
        <f t="shared" ref="BO1:BT1" si="0">BB5</f>
        <v>mardi 23 mars 2021</v>
      </c>
      <c r="BP1" s="5" t="str">
        <f t="shared" si="0"/>
        <v>mercredi 24 mars 2021</v>
      </c>
      <c r="BQ1" s="5" t="str">
        <f t="shared" si="0"/>
        <v>jeudi 25 mars 2021</v>
      </c>
      <c r="BR1" s="5" t="str">
        <f t="shared" si="0"/>
        <v>vendredi 26 mars 2021</v>
      </c>
      <c r="BS1" s="5" t="str">
        <f t="shared" si="0"/>
        <v>samedi 27 mars 2021</v>
      </c>
      <c r="BT1" s="5" t="str">
        <f t="shared" si="0"/>
        <v>dimanche 28 mars 2021</v>
      </c>
      <c r="BU1" s="5"/>
      <c r="BV1" s="5"/>
      <c r="BW1" s="5"/>
      <c r="BX1" s="5"/>
      <c r="BY1"/>
      <c r="BZ1"/>
      <c r="CA1" s="65" t="s">
        <v>100</v>
      </c>
    </row>
    <row r="2" spans="1:124" s="9" customFormat="1" ht="7.15" customHeight="1" thickBot="1" x14ac:dyDescent="0.4">
      <c r="A2" s="110"/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8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BA2"/>
      <c r="BB2"/>
      <c r="BC2"/>
      <c r="BD2"/>
      <c r="BE2"/>
      <c r="BF2"/>
      <c r="BG2"/>
      <c r="BH2"/>
      <c r="BI2"/>
      <c r="BJ2"/>
      <c r="BK2"/>
      <c r="BL2"/>
      <c r="BM2" s="69"/>
      <c r="BN2" s="5" t="str">
        <f>BA6</f>
        <v>lundi 22 mars 2021</v>
      </c>
      <c r="BO2" s="5" t="str">
        <f t="shared" ref="BO2" si="1">BB6</f>
        <v>mardi 23 mars 2021</v>
      </c>
      <c r="BP2" s="5" t="str">
        <f t="shared" ref="BP2" si="2">BC6</f>
        <v>mercredi 24 mars 2021</v>
      </c>
      <c r="BQ2" s="5" t="str">
        <f t="shared" ref="BQ2" si="3">BD6</f>
        <v>jeudi 25 mars 2021</v>
      </c>
      <c r="BR2" s="5" t="str">
        <f t="shared" ref="BR2" si="4">BE6</f>
        <v>vendredi 26 mars 2021</v>
      </c>
      <c r="BS2" s="5" t="str">
        <f t="shared" ref="BS2" si="5">BF6</f>
        <v>samedi 27 mars 2021</v>
      </c>
      <c r="BT2" s="5" t="str">
        <f t="shared" ref="BT2" si="6">BG6</f>
        <v>dimanche 28 mars 2021</v>
      </c>
      <c r="BU2" s="5"/>
      <c r="BV2" s="5"/>
      <c r="BW2" s="5"/>
      <c r="BX2" s="5"/>
      <c r="BY2"/>
      <c r="BZ2"/>
      <c r="CA2" s="66"/>
      <c r="CB2" s="66"/>
      <c r="CC2" s="66"/>
      <c r="CD2" s="66"/>
      <c r="CE2" s="66"/>
      <c r="CF2" s="66"/>
      <c r="CG2" s="66"/>
      <c r="CH2" s="66"/>
      <c r="CI2" s="66"/>
      <c r="CJ2" s="66"/>
      <c r="CK2" s="66"/>
      <c r="CL2" s="66"/>
      <c r="CM2" s="66"/>
      <c r="CN2" s="66"/>
      <c r="CO2" s="66"/>
      <c r="CP2" s="66"/>
      <c r="CQ2" s="66"/>
      <c r="CR2" s="66"/>
      <c r="CS2" s="66"/>
      <c r="CT2" s="66"/>
      <c r="CU2" s="66"/>
      <c r="CV2" s="66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66"/>
      <c r="DP2" s="66"/>
      <c r="DQ2" s="66"/>
      <c r="DR2" s="66"/>
      <c r="DS2" s="66"/>
      <c r="DT2" s="66"/>
    </row>
    <row r="3" spans="1:124" ht="13.5" thickBot="1" x14ac:dyDescent="0.35">
      <c r="A3" s="112" t="s">
        <v>75</v>
      </c>
      <c r="B3" s="113"/>
      <c r="C3" s="113"/>
      <c r="D3" s="113"/>
      <c r="E3" s="114" t="str">
        <f>BA5</f>
        <v>lundi 22 mars 2021</v>
      </c>
      <c r="F3" s="113"/>
      <c r="G3" s="113"/>
      <c r="H3" s="113"/>
      <c r="I3" s="112" t="s">
        <v>91</v>
      </c>
      <c r="J3" s="115" t="str">
        <f>Synthèse!B13</f>
        <v>Rue de Vincennes</v>
      </c>
      <c r="K3" s="112"/>
      <c r="L3" s="116"/>
      <c r="M3" s="113"/>
      <c r="N3" s="112"/>
      <c r="O3" s="112" t="s">
        <v>94</v>
      </c>
      <c r="P3" s="115" t="str">
        <f>Synthèse!B12</f>
        <v>Avenue du Président Wilson</v>
      </c>
      <c r="Q3" s="113"/>
      <c r="R3" s="113"/>
      <c r="S3" s="113"/>
      <c r="T3" s="113"/>
      <c r="U3" s="113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BA3"/>
      <c r="BB3"/>
      <c r="BC3"/>
      <c r="BD3"/>
      <c r="BE3"/>
      <c r="BF3"/>
      <c r="BG3"/>
      <c r="BH3"/>
      <c r="BI3"/>
      <c r="BJ3"/>
      <c r="BK3"/>
      <c r="BL3"/>
      <c r="BM3" s="70" t="s">
        <v>28</v>
      </c>
      <c r="BN3" s="191">
        <v>0</v>
      </c>
      <c r="BO3" s="191">
        <v>0</v>
      </c>
      <c r="BP3" s="191">
        <v>0</v>
      </c>
      <c r="BQ3" s="191">
        <v>0</v>
      </c>
      <c r="BR3" s="191">
        <v>0</v>
      </c>
      <c r="BS3" s="191">
        <v>0</v>
      </c>
      <c r="BT3" s="191">
        <v>0</v>
      </c>
      <c r="BU3" s="191">
        <v>0</v>
      </c>
      <c r="BV3" s="191">
        <v>0</v>
      </c>
      <c r="BW3" s="191">
        <v>0</v>
      </c>
      <c r="BX3" s="191">
        <v>0</v>
      </c>
      <c r="BY3" s="191">
        <v>0</v>
      </c>
      <c r="CA3" s="190">
        <v>5</v>
      </c>
      <c r="CB3" s="190">
        <v>2</v>
      </c>
      <c r="CC3" s="190">
        <v>0</v>
      </c>
      <c r="CD3" s="190">
        <v>0</v>
      </c>
      <c r="CE3" s="190">
        <v>0</v>
      </c>
      <c r="CF3" s="190">
        <v>0</v>
      </c>
      <c r="CG3" s="190">
        <v>0</v>
      </c>
      <c r="CH3" s="190">
        <v>0</v>
      </c>
      <c r="CI3" s="190">
        <v>0</v>
      </c>
      <c r="CJ3" s="190">
        <v>0</v>
      </c>
      <c r="CK3" s="190">
        <v>0</v>
      </c>
      <c r="CL3" s="190">
        <v>0</v>
      </c>
    </row>
    <row r="4" spans="1:124" ht="12" customHeight="1" thickBot="1" x14ac:dyDescent="0.35">
      <c r="A4" s="117" t="s">
        <v>4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61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BA4"/>
      <c r="BB4"/>
      <c r="BC4"/>
      <c r="BD4"/>
      <c r="BE4"/>
      <c r="BF4"/>
      <c r="BG4"/>
      <c r="BH4"/>
      <c r="BI4"/>
      <c r="BJ4"/>
      <c r="BK4"/>
      <c r="BL4"/>
      <c r="BM4" s="71"/>
      <c r="BN4" s="191">
        <v>0</v>
      </c>
      <c r="BO4" s="191">
        <v>0</v>
      </c>
      <c r="BP4" s="191">
        <v>0</v>
      </c>
      <c r="BQ4" s="191">
        <v>0</v>
      </c>
      <c r="BR4" s="191">
        <v>0</v>
      </c>
      <c r="BS4" s="191">
        <v>0</v>
      </c>
      <c r="BT4" s="191">
        <v>0</v>
      </c>
      <c r="BU4" s="191">
        <v>0</v>
      </c>
      <c r="BV4" s="191">
        <v>0</v>
      </c>
      <c r="BW4" s="191">
        <v>0</v>
      </c>
      <c r="BX4" s="191">
        <v>0</v>
      </c>
      <c r="BY4" s="191">
        <v>0</v>
      </c>
      <c r="CA4" s="190">
        <v>5</v>
      </c>
      <c r="CB4" s="190">
        <v>1</v>
      </c>
      <c r="CC4" s="190">
        <v>0</v>
      </c>
      <c r="CD4" s="190">
        <v>0</v>
      </c>
      <c r="CE4" s="190">
        <v>0</v>
      </c>
      <c r="CF4" s="190">
        <v>0</v>
      </c>
      <c r="CG4" s="190">
        <v>0</v>
      </c>
      <c r="CH4" s="190">
        <v>0</v>
      </c>
      <c r="CI4" s="190">
        <v>0</v>
      </c>
      <c r="CJ4" s="190">
        <v>0</v>
      </c>
      <c r="CK4" s="190">
        <v>0</v>
      </c>
      <c r="CL4" s="190">
        <v>0</v>
      </c>
    </row>
    <row r="5" spans="1:124" ht="13.5" thickTop="1" x14ac:dyDescent="0.3">
      <c r="A5" s="12" t="s">
        <v>5</v>
      </c>
      <c r="B5" s="13" t="s">
        <v>6</v>
      </c>
      <c r="C5" s="14"/>
      <c r="D5" s="15" t="s">
        <v>7</v>
      </c>
      <c r="E5" s="14"/>
      <c r="F5" s="15" t="s">
        <v>8</v>
      </c>
      <c r="G5" s="14"/>
      <c r="H5" s="15" t="s">
        <v>9</v>
      </c>
      <c r="I5" s="14"/>
      <c r="J5" s="15" t="s">
        <v>10</v>
      </c>
      <c r="K5" s="14"/>
      <c r="L5" s="15" t="s">
        <v>11</v>
      </c>
      <c r="M5" s="14"/>
      <c r="N5" s="15" t="s">
        <v>12</v>
      </c>
      <c r="O5" s="14"/>
      <c r="P5" s="15" t="s">
        <v>13</v>
      </c>
      <c r="Q5" s="14"/>
      <c r="R5" s="15" t="s">
        <v>14</v>
      </c>
      <c r="S5" s="16"/>
      <c r="T5" s="17" t="s">
        <v>15</v>
      </c>
      <c r="U5" s="16"/>
      <c r="V5" s="61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BA5" s="5" t="s">
        <v>163</v>
      </c>
      <c r="BB5" s="5" t="s">
        <v>164</v>
      </c>
      <c r="BC5" s="5" t="s">
        <v>165</v>
      </c>
      <c r="BD5" s="5" t="s">
        <v>166</v>
      </c>
      <c r="BE5" s="5" t="s">
        <v>167</v>
      </c>
      <c r="BF5" s="5" t="s">
        <v>168</v>
      </c>
      <c r="BG5" s="5" t="s">
        <v>169</v>
      </c>
      <c r="BH5" s="5"/>
      <c r="BI5" s="5"/>
      <c r="BJ5" s="5"/>
      <c r="BK5" s="5"/>
      <c r="BL5"/>
      <c r="BM5"/>
      <c r="BN5" s="191">
        <v>0</v>
      </c>
      <c r="BO5" s="191">
        <v>0</v>
      </c>
      <c r="BP5" s="191">
        <v>0</v>
      </c>
      <c r="BQ5" s="191">
        <v>0</v>
      </c>
      <c r="BR5" s="191">
        <v>0</v>
      </c>
      <c r="BS5" s="191">
        <v>0</v>
      </c>
      <c r="BT5" s="191">
        <v>0</v>
      </c>
      <c r="BU5" s="191">
        <v>0</v>
      </c>
      <c r="BV5" s="191">
        <v>0</v>
      </c>
      <c r="BW5" s="191">
        <v>0</v>
      </c>
      <c r="BX5" s="191">
        <v>0</v>
      </c>
      <c r="BY5" s="191">
        <v>0</v>
      </c>
      <c r="CA5" s="190">
        <v>1</v>
      </c>
      <c r="CB5" s="190">
        <v>2</v>
      </c>
      <c r="CC5" s="190">
        <v>0</v>
      </c>
      <c r="CD5" s="190">
        <v>0</v>
      </c>
      <c r="CE5" s="190">
        <v>0</v>
      </c>
      <c r="CF5" s="190">
        <v>0</v>
      </c>
      <c r="CG5" s="190">
        <v>0</v>
      </c>
      <c r="CH5" s="190">
        <v>0</v>
      </c>
      <c r="CI5" s="190">
        <v>0</v>
      </c>
      <c r="CJ5" s="190">
        <v>0</v>
      </c>
      <c r="CK5" s="190">
        <v>0</v>
      </c>
      <c r="CL5" s="190">
        <v>0</v>
      </c>
    </row>
    <row r="6" spans="1:124" ht="13.5" thickBot="1" x14ac:dyDescent="0.35">
      <c r="A6" s="18" t="s">
        <v>15</v>
      </c>
      <c r="B6" s="19" t="s">
        <v>16</v>
      </c>
      <c r="C6" s="20"/>
      <c r="D6" s="21" t="s">
        <v>17</v>
      </c>
      <c r="E6" s="20"/>
      <c r="F6" s="21" t="s">
        <v>18</v>
      </c>
      <c r="G6" s="20"/>
      <c r="H6" s="21" t="s">
        <v>19</v>
      </c>
      <c r="I6" s="20"/>
      <c r="J6" s="21" t="s">
        <v>20</v>
      </c>
      <c r="K6" s="20"/>
      <c r="L6" s="21" t="s">
        <v>21</v>
      </c>
      <c r="M6" s="20"/>
      <c r="N6" s="21" t="s">
        <v>22</v>
      </c>
      <c r="O6" s="20"/>
      <c r="P6" s="21" t="s">
        <v>23</v>
      </c>
      <c r="Q6" s="20"/>
      <c r="R6" s="21" t="s">
        <v>24</v>
      </c>
      <c r="S6" s="22"/>
      <c r="T6" s="23" t="s">
        <v>25</v>
      </c>
      <c r="U6" s="2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BA6" s="5" t="s">
        <v>163</v>
      </c>
      <c r="BB6" s="5" t="s">
        <v>164</v>
      </c>
      <c r="BC6" s="5" t="s">
        <v>165</v>
      </c>
      <c r="BD6" s="5" t="s">
        <v>166</v>
      </c>
      <c r="BE6" s="5" t="s">
        <v>167</v>
      </c>
      <c r="BF6" s="5" t="s">
        <v>168</v>
      </c>
      <c r="BG6" s="5" t="s">
        <v>169</v>
      </c>
      <c r="BH6" s="5"/>
      <c r="BI6" s="5"/>
      <c r="BJ6" s="5"/>
      <c r="BK6" s="5"/>
      <c r="BL6"/>
      <c r="BM6"/>
      <c r="BN6" s="191">
        <v>0</v>
      </c>
      <c r="BO6" s="191">
        <v>0</v>
      </c>
      <c r="BP6" s="191">
        <v>0</v>
      </c>
      <c r="BQ6" s="191">
        <v>0</v>
      </c>
      <c r="BR6" s="191">
        <v>0</v>
      </c>
      <c r="BS6" s="191">
        <v>0</v>
      </c>
      <c r="BT6" s="191">
        <v>0</v>
      </c>
      <c r="BU6" s="191">
        <v>0</v>
      </c>
      <c r="BV6" s="191">
        <v>0</v>
      </c>
      <c r="BW6" s="191">
        <v>0</v>
      </c>
      <c r="BX6" s="191">
        <v>0</v>
      </c>
      <c r="BY6" s="191">
        <v>0</v>
      </c>
      <c r="CA6" s="190">
        <v>1</v>
      </c>
      <c r="CB6" s="190">
        <v>1</v>
      </c>
      <c r="CC6" s="190">
        <v>0</v>
      </c>
      <c r="CD6" s="190">
        <v>0</v>
      </c>
      <c r="CE6" s="190">
        <v>0</v>
      </c>
      <c r="CF6" s="190">
        <v>0</v>
      </c>
      <c r="CG6" s="190">
        <v>0</v>
      </c>
      <c r="CH6" s="190">
        <v>0</v>
      </c>
      <c r="CI6" s="190">
        <v>0</v>
      </c>
      <c r="CJ6" s="190">
        <v>0</v>
      </c>
      <c r="CK6" s="190">
        <v>0</v>
      </c>
      <c r="CL6" s="190">
        <v>0</v>
      </c>
    </row>
    <row r="7" spans="1:124" ht="14" thickTop="1" thickBot="1" x14ac:dyDescent="0.35">
      <c r="A7" s="25" t="s">
        <v>26</v>
      </c>
      <c r="B7" s="194" t="s">
        <v>27</v>
      </c>
      <c r="C7" s="200" t="s">
        <v>28</v>
      </c>
      <c r="D7" s="194" t="s">
        <v>27</v>
      </c>
      <c r="E7" s="200" t="s">
        <v>28</v>
      </c>
      <c r="F7" s="194" t="s">
        <v>27</v>
      </c>
      <c r="G7" s="200" t="s">
        <v>28</v>
      </c>
      <c r="H7" s="194" t="s">
        <v>27</v>
      </c>
      <c r="I7" s="200" t="s">
        <v>28</v>
      </c>
      <c r="J7" s="194" t="s">
        <v>27</v>
      </c>
      <c r="K7" s="200" t="s">
        <v>28</v>
      </c>
      <c r="L7" s="194" t="s">
        <v>27</v>
      </c>
      <c r="M7" s="200" t="s">
        <v>28</v>
      </c>
      <c r="N7" s="194" t="s">
        <v>27</v>
      </c>
      <c r="O7" s="200" t="s">
        <v>28</v>
      </c>
      <c r="P7" s="194" t="s">
        <v>27</v>
      </c>
      <c r="Q7" s="200" t="s">
        <v>28</v>
      </c>
      <c r="R7" s="194" t="s">
        <v>27</v>
      </c>
      <c r="S7" s="200" t="s">
        <v>28</v>
      </c>
      <c r="T7" s="194" t="s">
        <v>27</v>
      </c>
      <c r="U7" s="200" t="s">
        <v>28</v>
      </c>
      <c r="V7" s="26"/>
      <c r="W7" s="4"/>
      <c r="X7" s="5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Z7" s="68" t="s">
        <v>76</v>
      </c>
      <c r="BA7" s="187">
        <f>BN3+CA3</f>
        <v>5</v>
      </c>
      <c r="BB7" s="187">
        <f t="shared" ref="BB7:BL22" si="7">BO3+CB3</f>
        <v>2</v>
      </c>
      <c r="BC7" s="187">
        <f t="shared" si="7"/>
        <v>0</v>
      </c>
      <c r="BD7" s="187">
        <f t="shared" si="7"/>
        <v>0</v>
      </c>
      <c r="BE7" s="187">
        <f t="shared" si="7"/>
        <v>0</v>
      </c>
      <c r="BF7" s="187">
        <f t="shared" si="7"/>
        <v>0</v>
      </c>
      <c r="BG7" s="187">
        <f t="shared" si="7"/>
        <v>0</v>
      </c>
      <c r="BH7" s="187">
        <f t="shared" si="7"/>
        <v>0</v>
      </c>
      <c r="BI7" s="187">
        <f t="shared" si="7"/>
        <v>0</v>
      </c>
      <c r="BJ7" s="187">
        <f t="shared" si="7"/>
        <v>0</v>
      </c>
      <c r="BK7" s="187">
        <f t="shared" si="7"/>
        <v>0</v>
      </c>
      <c r="BL7" s="187">
        <f>BY3+CL3</f>
        <v>0</v>
      </c>
      <c r="BM7" s="71"/>
      <c r="BN7" s="191">
        <v>0</v>
      </c>
      <c r="BO7" s="191">
        <v>0</v>
      </c>
      <c r="BP7" s="191">
        <v>0</v>
      </c>
      <c r="BQ7" s="191">
        <v>0</v>
      </c>
      <c r="BR7" s="191">
        <v>0</v>
      </c>
      <c r="BS7" s="191">
        <v>0</v>
      </c>
      <c r="BT7" s="191">
        <v>0</v>
      </c>
      <c r="BU7" s="191">
        <v>0</v>
      </c>
      <c r="BV7" s="191">
        <v>0</v>
      </c>
      <c r="BW7" s="191">
        <v>0</v>
      </c>
      <c r="BX7" s="191">
        <v>0</v>
      </c>
      <c r="BY7" s="191">
        <v>0</v>
      </c>
      <c r="CA7" s="190">
        <v>0</v>
      </c>
      <c r="CB7" s="190">
        <v>0</v>
      </c>
      <c r="CC7" s="190">
        <v>0</v>
      </c>
      <c r="CD7" s="190">
        <v>0</v>
      </c>
      <c r="CE7" s="190">
        <v>0</v>
      </c>
      <c r="CF7" s="190">
        <v>0</v>
      </c>
      <c r="CG7" s="190">
        <v>0</v>
      </c>
      <c r="CH7" s="190">
        <v>0</v>
      </c>
      <c r="CI7" s="190">
        <v>0</v>
      </c>
      <c r="CJ7" s="190">
        <v>0</v>
      </c>
      <c r="CK7" s="190">
        <v>0</v>
      </c>
      <c r="CL7" s="190">
        <v>0</v>
      </c>
    </row>
    <row r="8" spans="1:124" ht="13.5" thickTop="1" x14ac:dyDescent="0.3">
      <c r="A8" s="27" t="s">
        <v>29</v>
      </c>
      <c r="B8" s="195">
        <f>X10</f>
        <v>5</v>
      </c>
      <c r="C8" s="201">
        <f>AL10</f>
        <v>0</v>
      </c>
      <c r="D8" s="195">
        <f t="shared" ref="D8:D30" si="8">Y10</f>
        <v>2</v>
      </c>
      <c r="E8" s="201">
        <f t="shared" ref="E8:E30" si="9">AM10</f>
        <v>0</v>
      </c>
      <c r="F8" s="195">
        <f t="shared" ref="F8:F30" si="10">Z10</f>
        <v>0</v>
      </c>
      <c r="G8" s="201">
        <f t="shared" ref="G8:G30" si="11">AN10</f>
        <v>0</v>
      </c>
      <c r="H8" s="195">
        <f t="shared" ref="H8:H30" si="12">AA10</f>
        <v>0</v>
      </c>
      <c r="I8" s="201">
        <f t="shared" ref="I8:I30" si="13">AO10</f>
        <v>0</v>
      </c>
      <c r="J8" s="195">
        <f t="shared" ref="J8:J30" si="14">AB10</f>
        <v>0</v>
      </c>
      <c r="K8" s="201">
        <f t="shared" ref="K8:K30" si="15">AP10</f>
        <v>0</v>
      </c>
      <c r="L8" s="195">
        <f t="shared" ref="L8:L30" si="16">AC10</f>
        <v>0</v>
      </c>
      <c r="M8" s="201">
        <f t="shared" ref="M8:M30" si="17">AQ10</f>
        <v>0</v>
      </c>
      <c r="N8" s="195">
        <f t="shared" ref="N8:N30" si="18">AD10</f>
        <v>0</v>
      </c>
      <c r="O8" s="201">
        <f t="shared" ref="O8:O30" si="19">AR10</f>
        <v>0</v>
      </c>
      <c r="P8" s="195">
        <f t="shared" ref="P8:P30" si="20">AE10</f>
        <v>0</v>
      </c>
      <c r="Q8" s="201">
        <f t="shared" ref="Q8:Q30" si="21">AS10</f>
        <v>0</v>
      </c>
      <c r="R8" s="195">
        <f t="shared" ref="R8:R30" si="22">SUM(AF10:AI10)</f>
        <v>0</v>
      </c>
      <c r="S8" s="201">
        <f t="shared" ref="S8:S30" si="23">SUM(AT10:AW10)</f>
        <v>0</v>
      </c>
      <c r="T8" s="195">
        <f>SUM(B8,D8,F8,H8,J8,L8,N8,P8,R8,)</f>
        <v>7</v>
      </c>
      <c r="U8" s="201">
        <f>SUM(C8,E8,G8,I8,K8,M8,O8,Q8,S8)</f>
        <v>0</v>
      </c>
      <c r="V8" s="26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BA8" s="187">
        <f t="shared" ref="BA8:BA29" si="24">BN4+CA4</f>
        <v>5</v>
      </c>
      <c r="BB8" s="187">
        <f t="shared" si="7"/>
        <v>1</v>
      </c>
      <c r="BC8" s="187">
        <f t="shared" si="7"/>
        <v>0</v>
      </c>
      <c r="BD8" s="187">
        <f t="shared" si="7"/>
        <v>0</v>
      </c>
      <c r="BE8" s="187">
        <f t="shared" si="7"/>
        <v>0</v>
      </c>
      <c r="BF8" s="187">
        <f t="shared" si="7"/>
        <v>0</v>
      </c>
      <c r="BG8" s="187">
        <f t="shared" si="7"/>
        <v>0</v>
      </c>
      <c r="BH8" s="187">
        <f t="shared" si="7"/>
        <v>0</v>
      </c>
      <c r="BI8" s="187">
        <f t="shared" si="7"/>
        <v>0</v>
      </c>
      <c r="BJ8" s="187">
        <f t="shared" si="7"/>
        <v>0</v>
      </c>
      <c r="BK8" s="187">
        <f t="shared" si="7"/>
        <v>0</v>
      </c>
      <c r="BL8" s="187">
        <f t="shared" si="7"/>
        <v>0</v>
      </c>
      <c r="BM8" s="71"/>
      <c r="BN8" s="191">
        <v>0</v>
      </c>
      <c r="BO8" s="191">
        <v>0</v>
      </c>
      <c r="BP8" s="191">
        <v>0</v>
      </c>
      <c r="BQ8" s="191">
        <v>0</v>
      </c>
      <c r="BR8" s="191">
        <v>0</v>
      </c>
      <c r="BS8" s="191">
        <v>0</v>
      </c>
      <c r="BT8" s="191">
        <v>0</v>
      </c>
      <c r="BU8" s="191">
        <v>0</v>
      </c>
      <c r="BV8" s="191">
        <v>0</v>
      </c>
      <c r="BW8" s="191">
        <v>0</v>
      </c>
      <c r="BX8" s="191">
        <v>0</v>
      </c>
      <c r="BY8" s="191">
        <v>0</v>
      </c>
      <c r="CA8" s="190">
        <v>5</v>
      </c>
      <c r="CB8" s="190">
        <v>1</v>
      </c>
      <c r="CC8" s="190">
        <v>0</v>
      </c>
      <c r="CD8" s="190">
        <v>0</v>
      </c>
      <c r="CE8" s="190">
        <v>0</v>
      </c>
      <c r="CF8" s="190">
        <v>0</v>
      </c>
      <c r="CG8" s="190">
        <v>0</v>
      </c>
      <c r="CH8" s="190">
        <v>0</v>
      </c>
      <c r="CI8" s="190">
        <v>0</v>
      </c>
      <c r="CJ8" s="190">
        <v>0</v>
      </c>
      <c r="CK8" s="190">
        <v>0</v>
      </c>
      <c r="CL8" s="190">
        <v>0</v>
      </c>
    </row>
    <row r="9" spans="1:124" ht="13" x14ac:dyDescent="0.3">
      <c r="A9" s="27" t="s">
        <v>30</v>
      </c>
      <c r="B9" s="195">
        <f t="shared" ref="B9:B30" si="25">X11</f>
        <v>5</v>
      </c>
      <c r="C9" s="201">
        <f t="shared" ref="C9:C30" si="26">AL11</f>
        <v>0</v>
      </c>
      <c r="D9" s="195">
        <f t="shared" si="8"/>
        <v>1</v>
      </c>
      <c r="E9" s="201">
        <f t="shared" si="9"/>
        <v>0</v>
      </c>
      <c r="F9" s="195">
        <f t="shared" si="10"/>
        <v>0</v>
      </c>
      <c r="G9" s="201">
        <f t="shared" si="11"/>
        <v>0</v>
      </c>
      <c r="H9" s="195">
        <f t="shared" si="12"/>
        <v>0</v>
      </c>
      <c r="I9" s="201">
        <f t="shared" si="13"/>
        <v>0</v>
      </c>
      <c r="J9" s="195">
        <f t="shared" si="14"/>
        <v>0</v>
      </c>
      <c r="K9" s="201">
        <f t="shared" si="15"/>
        <v>0</v>
      </c>
      <c r="L9" s="195">
        <f t="shared" si="16"/>
        <v>0</v>
      </c>
      <c r="M9" s="201">
        <f t="shared" si="17"/>
        <v>0</v>
      </c>
      <c r="N9" s="195">
        <f t="shared" si="18"/>
        <v>0</v>
      </c>
      <c r="O9" s="201">
        <f t="shared" si="19"/>
        <v>0</v>
      </c>
      <c r="P9" s="195">
        <f t="shared" si="20"/>
        <v>0</v>
      </c>
      <c r="Q9" s="201">
        <f t="shared" si="21"/>
        <v>0</v>
      </c>
      <c r="R9" s="195">
        <f t="shared" si="22"/>
        <v>0</v>
      </c>
      <c r="S9" s="201">
        <f t="shared" si="23"/>
        <v>0</v>
      </c>
      <c r="T9" s="195">
        <f t="shared" ref="T9:T30" si="27">SUM(B9,D9,F9,H9,J9,L9,N9,P9,R9,)</f>
        <v>6</v>
      </c>
      <c r="U9" s="201">
        <f t="shared" ref="U9:U29" si="28">SUM(C9,E9,G9,I9,K9,M9,O9,Q9,S9)</f>
        <v>0</v>
      </c>
      <c r="V9" s="26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BA9" s="187">
        <f t="shared" si="24"/>
        <v>1</v>
      </c>
      <c r="BB9" s="187">
        <f t="shared" si="7"/>
        <v>2</v>
      </c>
      <c r="BC9" s="187">
        <f t="shared" si="7"/>
        <v>0</v>
      </c>
      <c r="BD9" s="187">
        <f t="shared" si="7"/>
        <v>0</v>
      </c>
      <c r="BE9" s="187">
        <f t="shared" si="7"/>
        <v>0</v>
      </c>
      <c r="BF9" s="187">
        <f t="shared" si="7"/>
        <v>0</v>
      </c>
      <c r="BG9" s="187">
        <f t="shared" si="7"/>
        <v>0</v>
      </c>
      <c r="BH9" s="187">
        <f t="shared" si="7"/>
        <v>0</v>
      </c>
      <c r="BI9" s="187">
        <f t="shared" si="7"/>
        <v>0</v>
      </c>
      <c r="BJ9" s="187">
        <f t="shared" si="7"/>
        <v>0</v>
      </c>
      <c r="BK9" s="187">
        <f t="shared" si="7"/>
        <v>0</v>
      </c>
      <c r="BL9" s="187">
        <f t="shared" si="7"/>
        <v>0</v>
      </c>
      <c r="BM9" s="71"/>
      <c r="BN9" s="191">
        <v>1</v>
      </c>
      <c r="BO9" s="191">
        <v>0</v>
      </c>
      <c r="BP9" s="191">
        <v>0</v>
      </c>
      <c r="BQ9" s="191">
        <v>0</v>
      </c>
      <c r="BR9" s="191">
        <v>0</v>
      </c>
      <c r="BS9" s="191">
        <v>0</v>
      </c>
      <c r="BT9" s="191">
        <v>0</v>
      </c>
      <c r="BU9" s="191">
        <v>0</v>
      </c>
      <c r="BV9" s="191">
        <v>0</v>
      </c>
      <c r="BW9" s="191">
        <v>0</v>
      </c>
      <c r="BX9" s="191">
        <v>0</v>
      </c>
      <c r="BY9" s="191">
        <v>0</v>
      </c>
      <c r="CA9" s="190">
        <v>12</v>
      </c>
      <c r="CB9" s="190">
        <v>1</v>
      </c>
      <c r="CC9" s="190">
        <v>0</v>
      </c>
      <c r="CD9" s="190">
        <v>0</v>
      </c>
      <c r="CE9" s="190">
        <v>0</v>
      </c>
      <c r="CF9" s="190">
        <v>0</v>
      </c>
      <c r="CG9" s="190">
        <v>0</v>
      </c>
      <c r="CH9" s="190">
        <v>0</v>
      </c>
      <c r="CI9" s="190">
        <v>0</v>
      </c>
      <c r="CJ9" s="190">
        <v>0</v>
      </c>
      <c r="CK9" s="190">
        <v>0</v>
      </c>
      <c r="CL9" s="190">
        <v>0</v>
      </c>
    </row>
    <row r="10" spans="1:124" ht="13" x14ac:dyDescent="0.3">
      <c r="A10" s="27" t="s">
        <v>31</v>
      </c>
      <c r="B10" s="195">
        <f t="shared" si="25"/>
        <v>1</v>
      </c>
      <c r="C10" s="201">
        <f t="shared" si="26"/>
        <v>0</v>
      </c>
      <c r="D10" s="195">
        <f t="shared" si="8"/>
        <v>2</v>
      </c>
      <c r="E10" s="201">
        <f t="shared" si="9"/>
        <v>0</v>
      </c>
      <c r="F10" s="195">
        <f t="shared" si="10"/>
        <v>0</v>
      </c>
      <c r="G10" s="201">
        <f t="shared" si="11"/>
        <v>0</v>
      </c>
      <c r="H10" s="195">
        <f t="shared" si="12"/>
        <v>0</v>
      </c>
      <c r="I10" s="201">
        <f t="shared" si="13"/>
        <v>0</v>
      </c>
      <c r="J10" s="195">
        <f t="shared" si="14"/>
        <v>0</v>
      </c>
      <c r="K10" s="201">
        <f t="shared" si="15"/>
        <v>0</v>
      </c>
      <c r="L10" s="195">
        <f t="shared" si="16"/>
        <v>0</v>
      </c>
      <c r="M10" s="201">
        <f t="shared" si="17"/>
        <v>0</v>
      </c>
      <c r="N10" s="195">
        <f t="shared" si="18"/>
        <v>0</v>
      </c>
      <c r="O10" s="201">
        <f t="shared" si="19"/>
        <v>0</v>
      </c>
      <c r="P10" s="195">
        <f t="shared" si="20"/>
        <v>0</v>
      </c>
      <c r="Q10" s="201">
        <f t="shared" si="21"/>
        <v>0</v>
      </c>
      <c r="R10" s="195">
        <f t="shared" si="22"/>
        <v>0</v>
      </c>
      <c r="S10" s="201">
        <f t="shared" si="23"/>
        <v>0</v>
      </c>
      <c r="T10" s="195">
        <f t="shared" si="27"/>
        <v>3</v>
      </c>
      <c r="U10" s="201">
        <f t="shared" si="28"/>
        <v>0</v>
      </c>
      <c r="V10" s="26"/>
      <c r="W10" s="4"/>
      <c r="X10">
        <f>BA7</f>
        <v>5</v>
      </c>
      <c r="Y10">
        <f t="shared" ref="Y10:AI10" si="29">BB7</f>
        <v>2</v>
      </c>
      <c r="Z10">
        <f t="shared" si="29"/>
        <v>0</v>
      </c>
      <c r="AA10">
        <f t="shared" si="29"/>
        <v>0</v>
      </c>
      <c r="AB10">
        <f t="shared" si="29"/>
        <v>0</v>
      </c>
      <c r="AC10">
        <f t="shared" si="29"/>
        <v>0</v>
      </c>
      <c r="AD10">
        <f t="shared" si="29"/>
        <v>0</v>
      </c>
      <c r="AE10">
        <f t="shared" si="29"/>
        <v>0</v>
      </c>
      <c r="AF10">
        <f t="shared" si="29"/>
        <v>0</v>
      </c>
      <c r="AG10">
        <f t="shared" si="29"/>
        <v>0</v>
      </c>
      <c r="AH10">
        <f t="shared" si="29"/>
        <v>0</v>
      </c>
      <c r="AI10">
        <f t="shared" si="29"/>
        <v>0</v>
      </c>
      <c r="AL10">
        <f>BN3</f>
        <v>0</v>
      </c>
      <c r="AM10">
        <f t="shared" ref="AM10:AW10" si="30">BO3</f>
        <v>0</v>
      </c>
      <c r="AN10">
        <f t="shared" si="30"/>
        <v>0</v>
      </c>
      <c r="AO10">
        <f t="shared" si="30"/>
        <v>0</v>
      </c>
      <c r="AP10">
        <f t="shared" si="30"/>
        <v>0</v>
      </c>
      <c r="AQ10">
        <f t="shared" si="30"/>
        <v>0</v>
      </c>
      <c r="AR10">
        <f t="shared" si="30"/>
        <v>0</v>
      </c>
      <c r="AS10">
        <f t="shared" si="30"/>
        <v>0</v>
      </c>
      <c r="AT10">
        <f t="shared" si="30"/>
        <v>0</v>
      </c>
      <c r="AU10">
        <f t="shared" si="30"/>
        <v>0</v>
      </c>
      <c r="AV10">
        <f t="shared" si="30"/>
        <v>0</v>
      </c>
      <c r="AW10">
        <f t="shared" si="30"/>
        <v>0</v>
      </c>
      <c r="BA10" s="187">
        <f t="shared" si="24"/>
        <v>1</v>
      </c>
      <c r="BB10" s="187">
        <f t="shared" si="7"/>
        <v>1</v>
      </c>
      <c r="BC10" s="187">
        <f t="shared" si="7"/>
        <v>0</v>
      </c>
      <c r="BD10" s="187">
        <f t="shared" si="7"/>
        <v>0</v>
      </c>
      <c r="BE10" s="187">
        <f t="shared" si="7"/>
        <v>0</v>
      </c>
      <c r="BF10" s="187">
        <f t="shared" si="7"/>
        <v>0</v>
      </c>
      <c r="BG10" s="187">
        <f t="shared" si="7"/>
        <v>0</v>
      </c>
      <c r="BH10" s="187">
        <f t="shared" si="7"/>
        <v>0</v>
      </c>
      <c r="BI10" s="187">
        <f t="shared" si="7"/>
        <v>0</v>
      </c>
      <c r="BJ10" s="187">
        <f t="shared" si="7"/>
        <v>0</v>
      </c>
      <c r="BK10" s="187">
        <f t="shared" si="7"/>
        <v>0</v>
      </c>
      <c r="BL10" s="187">
        <f t="shared" si="7"/>
        <v>0</v>
      </c>
      <c r="BM10" s="71"/>
      <c r="BN10" s="191">
        <v>1</v>
      </c>
      <c r="BO10" s="191">
        <v>0</v>
      </c>
      <c r="BP10" s="191">
        <v>0</v>
      </c>
      <c r="BQ10" s="191">
        <v>0</v>
      </c>
      <c r="BR10" s="191">
        <v>0</v>
      </c>
      <c r="BS10" s="191">
        <v>0</v>
      </c>
      <c r="BT10" s="191">
        <v>0</v>
      </c>
      <c r="BU10" s="191">
        <v>0</v>
      </c>
      <c r="BV10" s="191">
        <v>0</v>
      </c>
      <c r="BW10" s="191">
        <v>0</v>
      </c>
      <c r="BX10" s="191">
        <v>0</v>
      </c>
      <c r="BY10" s="191">
        <v>0</v>
      </c>
      <c r="CA10" s="190">
        <v>83</v>
      </c>
      <c r="CB10" s="190">
        <v>14</v>
      </c>
      <c r="CC10" s="190">
        <v>0</v>
      </c>
      <c r="CD10" s="190">
        <v>0</v>
      </c>
      <c r="CE10" s="190">
        <v>0</v>
      </c>
      <c r="CF10" s="190">
        <v>0</v>
      </c>
      <c r="CG10" s="190">
        <v>0</v>
      </c>
      <c r="CH10" s="190">
        <v>0</v>
      </c>
      <c r="CI10" s="190">
        <v>0</v>
      </c>
      <c r="CJ10" s="190">
        <v>0</v>
      </c>
      <c r="CK10" s="190">
        <v>0</v>
      </c>
      <c r="CL10" s="190">
        <v>0</v>
      </c>
    </row>
    <row r="11" spans="1:124" ht="13" x14ac:dyDescent="0.3">
      <c r="A11" s="27" t="s">
        <v>32</v>
      </c>
      <c r="B11" s="195">
        <f t="shared" si="25"/>
        <v>1</v>
      </c>
      <c r="C11" s="201">
        <f t="shared" si="26"/>
        <v>0</v>
      </c>
      <c r="D11" s="195">
        <f t="shared" si="8"/>
        <v>1</v>
      </c>
      <c r="E11" s="201">
        <f t="shared" si="9"/>
        <v>0</v>
      </c>
      <c r="F11" s="195">
        <f t="shared" si="10"/>
        <v>0</v>
      </c>
      <c r="G11" s="201">
        <f t="shared" si="11"/>
        <v>0</v>
      </c>
      <c r="H11" s="195">
        <f t="shared" si="12"/>
        <v>0</v>
      </c>
      <c r="I11" s="201">
        <f t="shared" si="13"/>
        <v>0</v>
      </c>
      <c r="J11" s="195">
        <f t="shared" si="14"/>
        <v>0</v>
      </c>
      <c r="K11" s="201">
        <f t="shared" si="15"/>
        <v>0</v>
      </c>
      <c r="L11" s="195">
        <f t="shared" si="16"/>
        <v>0</v>
      </c>
      <c r="M11" s="201">
        <f t="shared" si="17"/>
        <v>0</v>
      </c>
      <c r="N11" s="195">
        <f t="shared" si="18"/>
        <v>0</v>
      </c>
      <c r="O11" s="201">
        <f t="shared" si="19"/>
        <v>0</v>
      </c>
      <c r="P11" s="195">
        <f t="shared" si="20"/>
        <v>0</v>
      </c>
      <c r="Q11" s="201">
        <f t="shared" si="21"/>
        <v>0</v>
      </c>
      <c r="R11" s="195">
        <f t="shared" si="22"/>
        <v>0</v>
      </c>
      <c r="S11" s="201">
        <f t="shared" si="23"/>
        <v>0</v>
      </c>
      <c r="T11" s="195">
        <f t="shared" si="27"/>
        <v>2</v>
      </c>
      <c r="U11" s="201">
        <f t="shared" si="28"/>
        <v>0</v>
      </c>
      <c r="V11" s="26"/>
      <c r="W11" s="4"/>
      <c r="X11">
        <f>BA8</f>
        <v>5</v>
      </c>
      <c r="Y11">
        <f t="shared" ref="Y11:AI11" si="31">BB8</f>
        <v>1</v>
      </c>
      <c r="Z11">
        <f t="shared" si="31"/>
        <v>0</v>
      </c>
      <c r="AA11">
        <f t="shared" si="31"/>
        <v>0</v>
      </c>
      <c r="AB11">
        <f t="shared" si="31"/>
        <v>0</v>
      </c>
      <c r="AC11">
        <f t="shared" si="31"/>
        <v>0</v>
      </c>
      <c r="AD11">
        <f t="shared" si="31"/>
        <v>0</v>
      </c>
      <c r="AE11">
        <f t="shared" si="31"/>
        <v>0</v>
      </c>
      <c r="AF11">
        <f t="shared" si="31"/>
        <v>0</v>
      </c>
      <c r="AG11">
        <f t="shared" si="31"/>
        <v>0</v>
      </c>
      <c r="AH11">
        <f t="shared" si="31"/>
        <v>0</v>
      </c>
      <c r="AI11">
        <f t="shared" si="31"/>
        <v>0</v>
      </c>
      <c r="AL11">
        <f t="shared" ref="AL11:AL32" si="32">BN4</f>
        <v>0</v>
      </c>
      <c r="AM11">
        <f t="shared" ref="AM11:AM32" si="33">BO4</f>
        <v>0</v>
      </c>
      <c r="AN11">
        <f t="shared" ref="AN11:AN32" si="34">BP4</f>
        <v>0</v>
      </c>
      <c r="AO11">
        <f t="shared" ref="AO11:AO32" si="35">BQ4</f>
        <v>0</v>
      </c>
      <c r="AP11">
        <f t="shared" ref="AP11:AP32" si="36">BR4</f>
        <v>0</v>
      </c>
      <c r="AQ11">
        <f t="shared" ref="AQ11:AQ32" si="37">BS4</f>
        <v>0</v>
      </c>
      <c r="AR11">
        <f t="shared" ref="AR11:AR32" si="38">BT4</f>
        <v>0</v>
      </c>
      <c r="AS11">
        <f t="shared" ref="AS11:AS32" si="39">BU4</f>
        <v>0</v>
      </c>
      <c r="AT11">
        <f t="shared" ref="AT11:AT32" si="40">BV4</f>
        <v>0</v>
      </c>
      <c r="AU11">
        <f t="shared" ref="AU11:AU32" si="41">BW4</f>
        <v>0</v>
      </c>
      <c r="AV11">
        <f t="shared" ref="AV11:AV32" si="42">BX4</f>
        <v>0</v>
      </c>
      <c r="AW11">
        <f t="shared" ref="AW11:AW32" si="43">BY4</f>
        <v>0</v>
      </c>
      <c r="BA11" s="187">
        <f t="shared" si="24"/>
        <v>0</v>
      </c>
      <c r="BB11" s="187">
        <f t="shared" si="7"/>
        <v>0</v>
      </c>
      <c r="BC11" s="187">
        <f t="shared" si="7"/>
        <v>0</v>
      </c>
      <c r="BD11" s="187">
        <f t="shared" si="7"/>
        <v>0</v>
      </c>
      <c r="BE11" s="187">
        <f t="shared" si="7"/>
        <v>0</v>
      </c>
      <c r="BF11" s="187">
        <f t="shared" si="7"/>
        <v>0</v>
      </c>
      <c r="BG11" s="187">
        <f t="shared" si="7"/>
        <v>0</v>
      </c>
      <c r="BH11" s="187">
        <f t="shared" si="7"/>
        <v>0</v>
      </c>
      <c r="BI11" s="187">
        <f t="shared" si="7"/>
        <v>0</v>
      </c>
      <c r="BJ11" s="187">
        <f t="shared" si="7"/>
        <v>0</v>
      </c>
      <c r="BK11" s="187">
        <f t="shared" si="7"/>
        <v>0</v>
      </c>
      <c r="BL11" s="187">
        <f t="shared" si="7"/>
        <v>0</v>
      </c>
      <c r="BM11" s="71"/>
      <c r="BN11" s="191">
        <v>4</v>
      </c>
      <c r="BO11" s="191">
        <v>0</v>
      </c>
      <c r="BP11" s="191">
        <v>0</v>
      </c>
      <c r="BQ11" s="191">
        <v>0</v>
      </c>
      <c r="BR11" s="191">
        <v>0</v>
      </c>
      <c r="BS11" s="191">
        <v>0</v>
      </c>
      <c r="BT11" s="191">
        <v>0</v>
      </c>
      <c r="BU11" s="191">
        <v>0</v>
      </c>
      <c r="BV11" s="191">
        <v>0</v>
      </c>
      <c r="BW11" s="191">
        <v>0</v>
      </c>
      <c r="BX11" s="191">
        <v>0</v>
      </c>
      <c r="BY11" s="191">
        <v>0</v>
      </c>
      <c r="CA11" s="190">
        <v>143</v>
      </c>
      <c r="CB11" s="190">
        <v>12</v>
      </c>
      <c r="CC11" s="190">
        <v>0</v>
      </c>
      <c r="CD11" s="190">
        <v>0</v>
      </c>
      <c r="CE11" s="190">
        <v>0</v>
      </c>
      <c r="CF11" s="190">
        <v>0</v>
      </c>
      <c r="CG11" s="190">
        <v>0</v>
      </c>
      <c r="CH11" s="190">
        <v>0</v>
      </c>
      <c r="CI11" s="190">
        <v>0</v>
      </c>
      <c r="CJ11" s="190">
        <v>0</v>
      </c>
      <c r="CK11" s="190">
        <v>0</v>
      </c>
      <c r="CL11" s="190">
        <v>0</v>
      </c>
    </row>
    <row r="12" spans="1:124" ht="13" x14ac:dyDescent="0.3">
      <c r="A12" s="27" t="s">
        <v>33</v>
      </c>
      <c r="B12" s="195">
        <f t="shared" si="25"/>
        <v>0</v>
      </c>
      <c r="C12" s="201">
        <f t="shared" si="26"/>
        <v>0</v>
      </c>
      <c r="D12" s="195">
        <f t="shared" si="8"/>
        <v>0</v>
      </c>
      <c r="E12" s="201">
        <f t="shared" si="9"/>
        <v>0</v>
      </c>
      <c r="F12" s="195">
        <f t="shared" si="10"/>
        <v>0</v>
      </c>
      <c r="G12" s="201">
        <f t="shared" si="11"/>
        <v>0</v>
      </c>
      <c r="H12" s="195">
        <f t="shared" si="12"/>
        <v>0</v>
      </c>
      <c r="I12" s="201">
        <f t="shared" si="13"/>
        <v>0</v>
      </c>
      <c r="J12" s="195">
        <f t="shared" si="14"/>
        <v>0</v>
      </c>
      <c r="K12" s="201">
        <f t="shared" si="15"/>
        <v>0</v>
      </c>
      <c r="L12" s="195">
        <f t="shared" si="16"/>
        <v>0</v>
      </c>
      <c r="M12" s="201">
        <f t="shared" si="17"/>
        <v>0</v>
      </c>
      <c r="N12" s="195">
        <f t="shared" si="18"/>
        <v>0</v>
      </c>
      <c r="O12" s="201">
        <f t="shared" si="19"/>
        <v>0</v>
      </c>
      <c r="P12" s="195">
        <f t="shared" si="20"/>
        <v>0</v>
      </c>
      <c r="Q12" s="201">
        <f t="shared" si="21"/>
        <v>0</v>
      </c>
      <c r="R12" s="195">
        <f t="shared" si="22"/>
        <v>0</v>
      </c>
      <c r="S12" s="201">
        <f t="shared" si="23"/>
        <v>0</v>
      </c>
      <c r="T12" s="195">
        <f t="shared" si="27"/>
        <v>0</v>
      </c>
      <c r="U12" s="201">
        <f t="shared" si="28"/>
        <v>0</v>
      </c>
      <c r="V12" s="26"/>
      <c r="W12" s="4"/>
      <c r="X12">
        <f t="shared" ref="X12:X31" si="44">BA9</f>
        <v>1</v>
      </c>
      <c r="Y12">
        <f t="shared" ref="Y12:Y32" si="45">BB9</f>
        <v>2</v>
      </c>
      <c r="Z12">
        <f t="shared" ref="Z12:Z32" si="46">BC9</f>
        <v>0</v>
      </c>
      <c r="AA12">
        <f t="shared" ref="AA12:AA32" si="47">BD9</f>
        <v>0</v>
      </c>
      <c r="AB12">
        <f t="shared" ref="AB12:AB32" si="48">BE9</f>
        <v>0</v>
      </c>
      <c r="AC12">
        <f t="shared" ref="AC12:AC32" si="49">BF9</f>
        <v>0</v>
      </c>
      <c r="AD12">
        <f t="shared" ref="AD12:AD32" si="50">BG9</f>
        <v>0</v>
      </c>
      <c r="AE12">
        <f t="shared" ref="AE12:AE32" si="51">BH9</f>
        <v>0</v>
      </c>
      <c r="AF12">
        <f t="shared" ref="AF12:AF32" si="52">BI9</f>
        <v>0</v>
      </c>
      <c r="AG12">
        <f t="shared" ref="AG12:AG32" si="53">BJ9</f>
        <v>0</v>
      </c>
      <c r="AH12">
        <f t="shared" ref="AH12:AH32" si="54">BK9</f>
        <v>0</v>
      </c>
      <c r="AI12">
        <f t="shared" ref="AI12:AI32" si="55">BL9</f>
        <v>0</v>
      </c>
      <c r="AL12">
        <f t="shared" si="32"/>
        <v>0</v>
      </c>
      <c r="AM12">
        <f t="shared" si="33"/>
        <v>0</v>
      </c>
      <c r="AN12">
        <f t="shared" si="34"/>
        <v>0</v>
      </c>
      <c r="AO12">
        <f t="shared" si="35"/>
        <v>0</v>
      </c>
      <c r="AP12">
        <f t="shared" si="36"/>
        <v>0</v>
      </c>
      <c r="AQ12">
        <f t="shared" si="37"/>
        <v>0</v>
      </c>
      <c r="AR12">
        <f t="shared" si="38"/>
        <v>0</v>
      </c>
      <c r="AS12">
        <f t="shared" si="39"/>
        <v>0</v>
      </c>
      <c r="AT12">
        <f t="shared" si="40"/>
        <v>0</v>
      </c>
      <c r="AU12">
        <f t="shared" si="41"/>
        <v>0</v>
      </c>
      <c r="AV12">
        <f t="shared" si="42"/>
        <v>0</v>
      </c>
      <c r="AW12">
        <f t="shared" si="43"/>
        <v>0</v>
      </c>
      <c r="BA12" s="187">
        <f t="shared" si="24"/>
        <v>5</v>
      </c>
      <c r="BB12" s="187">
        <f t="shared" si="7"/>
        <v>1</v>
      </c>
      <c r="BC12" s="187">
        <f t="shared" si="7"/>
        <v>0</v>
      </c>
      <c r="BD12" s="187">
        <f t="shared" si="7"/>
        <v>0</v>
      </c>
      <c r="BE12" s="187">
        <f t="shared" si="7"/>
        <v>0</v>
      </c>
      <c r="BF12" s="187">
        <f t="shared" si="7"/>
        <v>0</v>
      </c>
      <c r="BG12" s="187">
        <f t="shared" si="7"/>
        <v>0</v>
      </c>
      <c r="BH12" s="187">
        <f t="shared" si="7"/>
        <v>0</v>
      </c>
      <c r="BI12" s="187">
        <f t="shared" si="7"/>
        <v>0</v>
      </c>
      <c r="BJ12" s="187">
        <f t="shared" si="7"/>
        <v>0</v>
      </c>
      <c r="BK12" s="187">
        <f t="shared" si="7"/>
        <v>0</v>
      </c>
      <c r="BL12" s="187">
        <f t="shared" si="7"/>
        <v>0</v>
      </c>
      <c r="BM12" s="71"/>
      <c r="BN12" s="191">
        <v>4</v>
      </c>
      <c r="BO12" s="191">
        <v>0</v>
      </c>
      <c r="BP12" s="191">
        <v>0</v>
      </c>
      <c r="BQ12" s="191">
        <v>0</v>
      </c>
      <c r="BR12" s="191">
        <v>0</v>
      </c>
      <c r="BS12" s="191">
        <v>0</v>
      </c>
      <c r="BT12" s="191">
        <v>0</v>
      </c>
      <c r="BU12" s="191">
        <v>0</v>
      </c>
      <c r="BV12" s="191">
        <v>0</v>
      </c>
      <c r="BW12" s="191">
        <v>0</v>
      </c>
      <c r="BX12" s="191">
        <v>0</v>
      </c>
      <c r="BY12" s="191">
        <v>0</v>
      </c>
      <c r="CA12" s="190">
        <v>134</v>
      </c>
      <c r="CB12" s="190">
        <v>3</v>
      </c>
      <c r="CC12" s="190">
        <v>0</v>
      </c>
      <c r="CD12" s="190">
        <v>0</v>
      </c>
      <c r="CE12" s="190">
        <v>0</v>
      </c>
      <c r="CF12" s="190">
        <v>0</v>
      </c>
      <c r="CG12" s="190">
        <v>0</v>
      </c>
      <c r="CH12" s="190">
        <v>0</v>
      </c>
      <c r="CI12" s="190">
        <v>0</v>
      </c>
      <c r="CJ12" s="190">
        <v>0</v>
      </c>
      <c r="CK12" s="190">
        <v>0</v>
      </c>
      <c r="CL12" s="190">
        <v>0</v>
      </c>
    </row>
    <row r="13" spans="1:124" ht="13" x14ac:dyDescent="0.3">
      <c r="A13" s="27" t="s">
        <v>34</v>
      </c>
      <c r="B13" s="195">
        <f t="shared" si="25"/>
        <v>5</v>
      </c>
      <c r="C13" s="201">
        <f t="shared" si="26"/>
        <v>0</v>
      </c>
      <c r="D13" s="195">
        <f t="shared" si="8"/>
        <v>1</v>
      </c>
      <c r="E13" s="201">
        <f t="shared" si="9"/>
        <v>0</v>
      </c>
      <c r="F13" s="195">
        <f t="shared" si="10"/>
        <v>0</v>
      </c>
      <c r="G13" s="201">
        <f t="shared" si="11"/>
        <v>0</v>
      </c>
      <c r="H13" s="195">
        <f t="shared" si="12"/>
        <v>0</v>
      </c>
      <c r="I13" s="201">
        <f t="shared" si="13"/>
        <v>0</v>
      </c>
      <c r="J13" s="195">
        <f t="shared" si="14"/>
        <v>0</v>
      </c>
      <c r="K13" s="201">
        <f t="shared" si="15"/>
        <v>0</v>
      </c>
      <c r="L13" s="195">
        <f t="shared" si="16"/>
        <v>0</v>
      </c>
      <c r="M13" s="201">
        <f t="shared" si="17"/>
        <v>0</v>
      </c>
      <c r="N13" s="195">
        <f t="shared" si="18"/>
        <v>0</v>
      </c>
      <c r="O13" s="201">
        <f t="shared" si="19"/>
        <v>0</v>
      </c>
      <c r="P13" s="195">
        <f t="shared" si="20"/>
        <v>0</v>
      </c>
      <c r="Q13" s="201">
        <f t="shared" si="21"/>
        <v>0</v>
      </c>
      <c r="R13" s="195">
        <f t="shared" si="22"/>
        <v>0</v>
      </c>
      <c r="S13" s="201">
        <f t="shared" si="23"/>
        <v>0</v>
      </c>
      <c r="T13" s="195">
        <f t="shared" si="27"/>
        <v>6</v>
      </c>
      <c r="U13" s="201">
        <f t="shared" si="28"/>
        <v>0</v>
      </c>
      <c r="V13" s="26"/>
      <c r="W13" s="4"/>
      <c r="X13">
        <f t="shared" si="44"/>
        <v>1</v>
      </c>
      <c r="Y13">
        <f t="shared" si="45"/>
        <v>1</v>
      </c>
      <c r="Z13">
        <f t="shared" si="46"/>
        <v>0</v>
      </c>
      <c r="AA13">
        <f t="shared" si="47"/>
        <v>0</v>
      </c>
      <c r="AB13">
        <f t="shared" si="48"/>
        <v>0</v>
      </c>
      <c r="AC13">
        <f t="shared" si="49"/>
        <v>0</v>
      </c>
      <c r="AD13">
        <f t="shared" si="50"/>
        <v>0</v>
      </c>
      <c r="AE13">
        <f t="shared" si="51"/>
        <v>0</v>
      </c>
      <c r="AF13">
        <f t="shared" si="52"/>
        <v>0</v>
      </c>
      <c r="AG13">
        <f t="shared" si="53"/>
        <v>0</v>
      </c>
      <c r="AH13">
        <f t="shared" si="54"/>
        <v>0</v>
      </c>
      <c r="AI13">
        <f t="shared" si="55"/>
        <v>0</v>
      </c>
      <c r="AL13">
        <f t="shared" si="32"/>
        <v>0</v>
      </c>
      <c r="AM13">
        <f t="shared" si="33"/>
        <v>0</v>
      </c>
      <c r="AN13">
        <f t="shared" si="34"/>
        <v>0</v>
      </c>
      <c r="AO13">
        <f t="shared" si="35"/>
        <v>0</v>
      </c>
      <c r="AP13">
        <f t="shared" si="36"/>
        <v>0</v>
      </c>
      <c r="AQ13">
        <f t="shared" si="37"/>
        <v>0</v>
      </c>
      <c r="AR13">
        <f t="shared" si="38"/>
        <v>0</v>
      </c>
      <c r="AS13">
        <f t="shared" si="39"/>
        <v>0</v>
      </c>
      <c r="AT13">
        <f t="shared" si="40"/>
        <v>0</v>
      </c>
      <c r="AU13">
        <f t="shared" si="41"/>
        <v>0</v>
      </c>
      <c r="AV13">
        <f t="shared" si="42"/>
        <v>0</v>
      </c>
      <c r="AW13">
        <f t="shared" si="43"/>
        <v>0</v>
      </c>
      <c r="BA13" s="187">
        <f t="shared" si="24"/>
        <v>13</v>
      </c>
      <c r="BB13" s="187">
        <f t="shared" si="7"/>
        <v>1</v>
      </c>
      <c r="BC13" s="187">
        <f t="shared" si="7"/>
        <v>0</v>
      </c>
      <c r="BD13" s="187">
        <f t="shared" si="7"/>
        <v>0</v>
      </c>
      <c r="BE13" s="187">
        <f t="shared" si="7"/>
        <v>0</v>
      </c>
      <c r="BF13" s="187">
        <f t="shared" si="7"/>
        <v>0</v>
      </c>
      <c r="BG13" s="187">
        <f t="shared" si="7"/>
        <v>0</v>
      </c>
      <c r="BH13" s="187">
        <f t="shared" si="7"/>
        <v>0</v>
      </c>
      <c r="BI13" s="187">
        <f t="shared" si="7"/>
        <v>0</v>
      </c>
      <c r="BJ13" s="187">
        <f t="shared" si="7"/>
        <v>0</v>
      </c>
      <c r="BK13" s="187">
        <f t="shared" si="7"/>
        <v>0</v>
      </c>
      <c r="BL13" s="187">
        <f t="shared" si="7"/>
        <v>0</v>
      </c>
      <c r="BM13" s="71"/>
      <c r="BN13" s="191">
        <v>2</v>
      </c>
      <c r="BO13" s="191">
        <v>0</v>
      </c>
      <c r="BP13" s="191">
        <v>0</v>
      </c>
      <c r="BQ13" s="191">
        <v>0</v>
      </c>
      <c r="BR13" s="191">
        <v>0</v>
      </c>
      <c r="BS13" s="191">
        <v>0</v>
      </c>
      <c r="BT13" s="191">
        <v>0</v>
      </c>
      <c r="BU13" s="191">
        <v>0</v>
      </c>
      <c r="BV13" s="191">
        <v>0</v>
      </c>
      <c r="BW13" s="191">
        <v>0</v>
      </c>
      <c r="BX13" s="191">
        <v>0</v>
      </c>
      <c r="BY13" s="191">
        <v>0</v>
      </c>
      <c r="CA13" s="190">
        <v>118</v>
      </c>
      <c r="CB13" s="190">
        <v>13</v>
      </c>
      <c r="CC13" s="190">
        <v>0</v>
      </c>
      <c r="CD13" s="190">
        <v>0</v>
      </c>
      <c r="CE13" s="190">
        <v>0</v>
      </c>
      <c r="CF13" s="190">
        <v>0</v>
      </c>
      <c r="CG13" s="190">
        <v>0</v>
      </c>
      <c r="CH13" s="190">
        <v>0</v>
      </c>
      <c r="CI13" s="190">
        <v>0</v>
      </c>
      <c r="CJ13" s="190">
        <v>0</v>
      </c>
      <c r="CK13" s="190">
        <v>0</v>
      </c>
      <c r="CL13" s="190">
        <v>0</v>
      </c>
    </row>
    <row r="14" spans="1:124" ht="13" x14ac:dyDescent="0.3">
      <c r="A14" s="27" t="s">
        <v>35</v>
      </c>
      <c r="B14" s="195">
        <f t="shared" si="25"/>
        <v>13</v>
      </c>
      <c r="C14" s="201">
        <f t="shared" si="26"/>
        <v>1</v>
      </c>
      <c r="D14" s="195">
        <f t="shared" si="8"/>
        <v>1</v>
      </c>
      <c r="E14" s="201">
        <f t="shared" si="9"/>
        <v>0</v>
      </c>
      <c r="F14" s="195">
        <f t="shared" si="10"/>
        <v>0</v>
      </c>
      <c r="G14" s="201">
        <f t="shared" si="11"/>
        <v>0</v>
      </c>
      <c r="H14" s="195">
        <f t="shared" si="12"/>
        <v>0</v>
      </c>
      <c r="I14" s="201">
        <f t="shared" si="13"/>
        <v>0</v>
      </c>
      <c r="J14" s="195">
        <f t="shared" si="14"/>
        <v>0</v>
      </c>
      <c r="K14" s="201">
        <f t="shared" si="15"/>
        <v>0</v>
      </c>
      <c r="L14" s="195">
        <f t="shared" si="16"/>
        <v>0</v>
      </c>
      <c r="M14" s="201">
        <f t="shared" si="17"/>
        <v>0</v>
      </c>
      <c r="N14" s="195">
        <f t="shared" si="18"/>
        <v>0</v>
      </c>
      <c r="O14" s="201">
        <f t="shared" si="19"/>
        <v>0</v>
      </c>
      <c r="P14" s="195">
        <f t="shared" si="20"/>
        <v>0</v>
      </c>
      <c r="Q14" s="201">
        <f t="shared" si="21"/>
        <v>0</v>
      </c>
      <c r="R14" s="195">
        <f t="shared" si="22"/>
        <v>0</v>
      </c>
      <c r="S14" s="201">
        <f t="shared" si="23"/>
        <v>0</v>
      </c>
      <c r="T14" s="195">
        <f t="shared" si="27"/>
        <v>14</v>
      </c>
      <c r="U14" s="201">
        <f t="shared" si="28"/>
        <v>1</v>
      </c>
      <c r="V14" s="26"/>
      <c r="W14" s="4"/>
      <c r="X14">
        <f t="shared" si="44"/>
        <v>0</v>
      </c>
      <c r="Y14">
        <f t="shared" si="45"/>
        <v>0</v>
      </c>
      <c r="Z14">
        <f t="shared" si="46"/>
        <v>0</v>
      </c>
      <c r="AA14">
        <f t="shared" si="47"/>
        <v>0</v>
      </c>
      <c r="AB14">
        <f t="shared" si="48"/>
        <v>0</v>
      </c>
      <c r="AC14">
        <f t="shared" si="49"/>
        <v>0</v>
      </c>
      <c r="AD14">
        <f t="shared" si="50"/>
        <v>0</v>
      </c>
      <c r="AE14">
        <f t="shared" si="51"/>
        <v>0</v>
      </c>
      <c r="AF14">
        <f t="shared" si="52"/>
        <v>0</v>
      </c>
      <c r="AG14">
        <f t="shared" si="53"/>
        <v>0</v>
      </c>
      <c r="AH14">
        <f t="shared" si="54"/>
        <v>0</v>
      </c>
      <c r="AI14">
        <f t="shared" si="55"/>
        <v>0</v>
      </c>
      <c r="AL14">
        <f t="shared" si="32"/>
        <v>0</v>
      </c>
      <c r="AM14">
        <f t="shared" si="33"/>
        <v>0</v>
      </c>
      <c r="AN14">
        <f t="shared" si="34"/>
        <v>0</v>
      </c>
      <c r="AO14">
        <f t="shared" si="35"/>
        <v>0</v>
      </c>
      <c r="AP14">
        <f t="shared" si="36"/>
        <v>0</v>
      </c>
      <c r="AQ14">
        <f t="shared" si="37"/>
        <v>0</v>
      </c>
      <c r="AR14">
        <f t="shared" si="38"/>
        <v>0</v>
      </c>
      <c r="AS14">
        <f t="shared" si="39"/>
        <v>0</v>
      </c>
      <c r="AT14">
        <f t="shared" si="40"/>
        <v>0</v>
      </c>
      <c r="AU14">
        <f t="shared" si="41"/>
        <v>0</v>
      </c>
      <c r="AV14">
        <f t="shared" si="42"/>
        <v>0</v>
      </c>
      <c r="AW14">
        <f t="shared" si="43"/>
        <v>0</v>
      </c>
      <c r="BA14" s="187">
        <f t="shared" si="24"/>
        <v>84</v>
      </c>
      <c r="BB14" s="187">
        <f t="shared" si="7"/>
        <v>14</v>
      </c>
      <c r="BC14" s="187">
        <f t="shared" si="7"/>
        <v>0</v>
      </c>
      <c r="BD14" s="187">
        <f t="shared" si="7"/>
        <v>0</v>
      </c>
      <c r="BE14" s="187">
        <f t="shared" si="7"/>
        <v>0</v>
      </c>
      <c r="BF14" s="187">
        <f t="shared" si="7"/>
        <v>0</v>
      </c>
      <c r="BG14" s="187">
        <f t="shared" si="7"/>
        <v>0</v>
      </c>
      <c r="BH14" s="187">
        <f t="shared" si="7"/>
        <v>0</v>
      </c>
      <c r="BI14" s="187">
        <f t="shared" si="7"/>
        <v>0</v>
      </c>
      <c r="BJ14" s="187">
        <f t="shared" si="7"/>
        <v>0</v>
      </c>
      <c r="BK14" s="187">
        <f t="shared" si="7"/>
        <v>0</v>
      </c>
      <c r="BL14" s="187">
        <f t="shared" si="7"/>
        <v>0</v>
      </c>
      <c r="BM14" s="71"/>
      <c r="BN14" s="191">
        <v>7</v>
      </c>
      <c r="BO14" s="191">
        <v>0</v>
      </c>
      <c r="BP14" s="191">
        <v>0</v>
      </c>
      <c r="BQ14" s="191">
        <v>0</v>
      </c>
      <c r="BR14" s="191">
        <v>0</v>
      </c>
      <c r="BS14" s="191">
        <v>0</v>
      </c>
      <c r="BT14" s="191">
        <v>0</v>
      </c>
      <c r="BU14" s="191">
        <v>0</v>
      </c>
      <c r="BV14" s="191">
        <v>0</v>
      </c>
      <c r="BW14" s="191">
        <v>0</v>
      </c>
      <c r="BX14" s="191">
        <v>0</v>
      </c>
      <c r="BY14" s="191">
        <v>0</v>
      </c>
      <c r="CA14" s="190">
        <v>109</v>
      </c>
      <c r="CB14" s="190">
        <v>8</v>
      </c>
      <c r="CC14" s="190">
        <v>0</v>
      </c>
      <c r="CD14" s="190">
        <v>0</v>
      </c>
      <c r="CE14" s="190">
        <v>0</v>
      </c>
      <c r="CF14" s="190">
        <v>0</v>
      </c>
      <c r="CG14" s="190">
        <v>0</v>
      </c>
      <c r="CH14" s="190">
        <v>0</v>
      </c>
      <c r="CI14" s="190">
        <v>0</v>
      </c>
      <c r="CJ14" s="190">
        <v>0</v>
      </c>
      <c r="CK14" s="190">
        <v>0</v>
      </c>
      <c r="CL14" s="190">
        <v>0</v>
      </c>
    </row>
    <row r="15" spans="1:124" ht="13" x14ac:dyDescent="0.3">
      <c r="A15" s="27" t="s">
        <v>36</v>
      </c>
      <c r="B15" s="195">
        <f t="shared" si="25"/>
        <v>84</v>
      </c>
      <c r="C15" s="201">
        <f t="shared" si="26"/>
        <v>1</v>
      </c>
      <c r="D15" s="195">
        <f t="shared" si="8"/>
        <v>14</v>
      </c>
      <c r="E15" s="201">
        <f t="shared" si="9"/>
        <v>0</v>
      </c>
      <c r="F15" s="195">
        <f t="shared" si="10"/>
        <v>0</v>
      </c>
      <c r="G15" s="201">
        <f t="shared" si="11"/>
        <v>0</v>
      </c>
      <c r="H15" s="195">
        <f t="shared" si="12"/>
        <v>0</v>
      </c>
      <c r="I15" s="201">
        <f t="shared" si="13"/>
        <v>0</v>
      </c>
      <c r="J15" s="195">
        <f t="shared" si="14"/>
        <v>0</v>
      </c>
      <c r="K15" s="201">
        <f t="shared" si="15"/>
        <v>0</v>
      </c>
      <c r="L15" s="195">
        <f t="shared" si="16"/>
        <v>0</v>
      </c>
      <c r="M15" s="201">
        <f t="shared" si="17"/>
        <v>0</v>
      </c>
      <c r="N15" s="195">
        <f t="shared" si="18"/>
        <v>0</v>
      </c>
      <c r="O15" s="201">
        <f t="shared" si="19"/>
        <v>0</v>
      </c>
      <c r="P15" s="195">
        <f t="shared" si="20"/>
        <v>0</v>
      </c>
      <c r="Q15" s="201">
        <f t="shared" si="21"/>
        <v>0</v>
      </c>
      <c r="R15" s="195">
        <f t="shared" si="22"/>
        <v>0</v>
      </c>
      <c r="S15" s="201">
        <f t="shared" si="23"/>
        <v>0</v>
      </c>
      <c r="T15" s="195">
        <f t="shared" si="27"/>
        <v>98</v>
      </c>
      <c r="U15" s="201">
        <f t="shared" si="28"/>
        <v>1</v>
      </c>
      <c r="V15" s="26"/>
      <c r="W15" s="4"/>
      <c r="X15">
        <f t="shared" si="44"/>
        <v>5</v>
      </c>
      <c r="Y15">
        <f t="shared" si="45"/>
        <v>1</v>
      </c>
      <c r="Z15">
        <f t="shared" si="46"/>
        <v>0</v>
      </c>
      <c r="AA15">
        <f t="shared" si="47"/>
        <v>0</v>
      </c>
      <c r="AB15">
        <f t="shared" si="48"/>
        <v>0</v>
      </c>
      <c r="AC15">
        <f t="shared" si="49"/>
        <v>0</v>
      </c>
      <c r="AD15">
        <f t="shared" si="50"/>
        <v>0</v>
      </c>
      <c r="AE15">
        <f t="shared" si="51"/>
        <v>0</v>
      </c>
      <c r="AF15">
        <f t="shared" si="52"/>
        <v>0</v>
      </c>
      <c r="AG15">
        <f t="shared" si="53"/>
        <v>0</v>
      </c>
      <c r="AH15">
        <f t="shared" si="54"/>
        <v>0</v>
      </c>
      <c r="AI15">
        <f t="shared" si="55"/>
        <v>0</v>
      </c>
      <c r="AL15">
        <f t="shared" si="32"/>
        <v>0</v>
      </c>
      <c r="AM15">
        <f t="shared" si="33"/>
        <v>0</v>
      </c>
      <c r="AN15">
        <f t="shared" si="34"/>
        <v>0</v>
      </c>
      <c r="AO15">
        <f t="shared" si="35"/>
        <v>0</v>
      </c>
      <c r="AP15">
        <f t="shared" si="36"/>
        <v>0</v>
      </c>
      <c r="AQ15">
        <f t="shared" si="37"/>
        <v>0</v>
      </c>
      <c r="AR15">
        <f t="shared" si="38"/>
        <v>0</v>
      </c>
      <c r="AS15">
        <f t="shared" si="39"/>
        <v>0</v>
      </c>
      <c r="AT15">
        <f t="shared" si="40"/>
        <v>0</v>
      </c>
      <c r="AU15">
        <f t="shared" si="41"/>
        <v>0</v>
      </c>
      <c r="AV15">
        <f t="shared" si="42"/>
        <v>0</v>
      </c>
      <c r="AW15">
        <f t="shared" si="43"/>
        <v>0</v>
      </c>
      <c r="BA15" s="187">
        <f t="shared" si="24"/>
        <v>147</v>
      </c>
      <c r="BB15" s="187">
        <f t="shared" si="7"/>
        <v>12</v>
      </c>
      <c r="BC15" s="187">
        <f t="shared" si="7"/>
        <v>0</v>
      </c>
      <c r="BD15" s="187">
        <f t="shared" si="7"/>
        <v>0</v>
      </c>
      <c r="BE15" s="187">
        <f t="shared" si="7"/>
        <v>0</v>
      </c>
      <c r="BF15" s="187">
        <f t="shared" si="7"/>
        <v>0</v>
      </c>
      <c r="BG15" s="187">
        <f t="shared" si="7"/>
        <v>0</v>
      </c>
      <c r="BH15" s="187">
        <f t="shared" si="7"/>
        <v>0</v>
      </c>
      <c r="BI15" s="187">
        <f t="shared" si="7"/>
        <v>0</v>
      </c>
      <c r="BJ15" s="187">
        <f t="shared" si="7"/>
        <v>0</v>
      </c>
      <c r="BK15" s="187">
        <f t="shared" si="7"/>
        <v>0</v>
      </c>
      <c r="BL15" s="187">
        <f t="shared" si="7"/>
        <v>0</v>
      </c>
      <c r="BM15" s="71"/>
      <c r="BN15" s="191">
        <v>4</v>
      </c>
      <c r="BO15" s="191">
        <v>0</v>
      </c>
      <c r="BP15" s="191">
        <v>0</v>
      </c>
      <c r="BQ15" s="191">
        <v>0</v>
      </c>
      <c r="BR15" s="191">
        <v>0</v>
      </c>
      <c r="BS15" s="191">
        <v>0</v>
      </c>
      <c r="BT15" s="191">
        <v>0</v>
      </c>
      <c r="BU15" s="191">
        <v>0</v>
      </c>
      <c r="BV15" s="191">
        <v>0</v>
      </c>
      <c r="BW15" s="191">
        <v>0</v>
      </c>
      <c r="BX15" s="191">
        <v>0</v>
      </c>
      <c r="BY15" s="191">
        <v>0</v>
      </c>
      <c r="CA15" s="190">
        <v>155</v>
      </c>
      <c r="CB15" s="190">
        <v>9</v>
      </c>
      <c r="CC15" s="190">
        <v>0</v>
      </c>
      <c r="CD15" s="190">
        <v>0</v>
      </c>
      <c r="CE15" s="190">
        <v>0</v>
      </c>
      <c r="CF15" s="190">
        <v>0</v>
      </c>
      <c r="CG15" s="190">
        <v>0</v>
      </c>
      <c r="CH15" s="190">
        <v>0</v>
      </c>
      <c r="CI15" s="190">
        <v>0</v>
      </c>
      <c r="CJ15" s="190">
        <v>0</v>
      </c>
      <c r="CK15" s="190">
        <v>0</v>
      </c>
      <c r="CL15" s="190">
        <v>0</v>
      </c>
    </row>
    <row r="16" spans="1:124" ht="13" x14ac:dyDescent="0.3">
      <c r="A16" s="27" t="s">
        <v>37</v>
      </c>
      <c r="B16" s="195">
        <f t="shared" si="25"/>
        <v>147</v>
      </c>
      <c r="C16" s="201">
        <f t="shared" si="26"/>
        <v>4</v>
      </c>
      <c r="D16" s="195">
        <f t="shared" si="8"/>
        <v>12</v>
      </c>
      <c r="E16" s="201">
        <f t="shared" si="9"/>
        <v>0</v>
      </c>
      <c r="F16" s="195">
        <f t="shared" si="10"/>
        <v>0</v>
      </c>
      <c r="G16" s="201">
        <f t="shared" si="11"/>
        <v>0</v>
      </c>
      <c r="H16" s="195">
        <f t="shared" si="12"/>
        <v>0</v>
      </c>
      <c r="I16" s="201">
        <f t="shared" si="13"/>
        <v>0</v>
      </c>
      <c r="J16" s="195">
        <f t="shared" si="14"/>
        <v>0</v>
      </c>
      <c r="K16" s="201">
        <f t="shared" si="15"/>
        <v>0</v>
      </c>
      <c r="L16" s="195">
        <f t="shared" si="16"/>
        <v>0</v>
      </c>
      <c r="M16" s="201">
        <f t="shared" si="17"/>
        <v>0</v>
      </c>
      <c r="N16" s="195">
        <f t="shared" si="18"/>
        <v>0</v>
      </c>
      <c r="O16" s="201">
        <f t="shared" si="19"/>
        <v>0</v>
      </c>
      <c r="P16" s="195">
        <f t="shared" si="20"/>
        <v>0</v>
      </c>
      <c r="Q16" s="201">
        <f t="shared" si="21"/>
        <v>0</v>
      </c>
      <c r="R16" s="195">
        <f t="shared" si="22"/>
        <v>0</v>
      </c>
      <c r="S16" s="201">
        <f t="shared" si="23"/>
        <v>0</v>
      </c>
      <c r="T16" s="195">
        <f t="shared" si="27"/>
        <v>159</v>
      </c>
      <c r="U16" s="201">
        <f t="shared" si="28"/>
        <v>4</v>
      </c>
      <c r="V16" s="26"/>
      <c r="W16" s="4"/>
      <c r="X16">
        <f t="shared" si="44"/>
        <v>13</v>
      </c>
      <c r="Y16">
        <f t="shared" si="45"/>
        <v>1</v>
      </c>
      <c r="Z16">
        <f t="shared" si="46"/>
        <v>0</v>
      </c>
      <c r="AA16">
        <f t="shared" si="47"/>
        <v>0</v>
      </c>
      <c r="AB16">
        <f t="shared" si="48"/>
        <v>0</v>
      </c>
      <c r="AC16">
        <f t="shared" si="49"/>
        <v>0</v>
      </c>
      <c r="AD16">
        <f t="shared" si="50"/>
        <v>0</v>
      </c>
      <c r="AE16">
        <f t="shared" si="51"/>
        <v>0</v>
      </c>
      <c r="AF16">
        <f t="shared" si="52"/>
        <v>0</v>
      </c>
      <c r="AG16">
        <f t="shared" si="53"/>
        <v>0</v>
      </c>
      <c r="AH16">
        <f t="shared" si="54"/>
        <v>0</v>
      </c>
      <c r="AI16">
        <f t="shared" si="55"/>
        <v>0</v>
      </c>
      <c r="AL16">
        <f t="shared" si="32"/>
        <v>1</v>
      </c>
      <c r="AM16">
        <f t="shared" si="33"/>
        <v>0</v>
      </c>
      <c r="AN16">
        <f t="shared" si="34"/>
        <v>0</v>
      </c>
      <c r="AO16">
        <f t="shared" si="35"/>
        <v>0</v>
      </c>
      <c r="AP16">
        <f t="shared" si="36"/>
        <v>0</v>
      </c>
      <c r="AQ16">
        <f t="shared" si="37"/>
        <v>0</v>
      </c>
      <c r="AR16">
        <f t="shared" si="38"/>
        <v>0</v>
      </c>
      <c r="AS16">
        <f t="shared" si="39"/>
        <v>0</v>
      </c>
      <c r="AT16">
        <f t="shared" si="40"/>
        <v>0</v>
      </c>
      <c r="AU16">
        <f t="shared" si="41"/>
        <v>0</v>
      </c>
      <c r="AV16">
        <f t="shared" si="42"/>
        <v>0</v>
      </c>
      <c r="AW16">
        <f t="shared" si="43"/>
        <v>0</v>
      </c>
      <c r="BA16" s="187">
        <f t="shared" si="24"/>
        <v>138</v>
      </c>
      <c r="BB16" s="187">
        <f t="shared" si="7"/>
        <v>3</v>
      </c>
      <c r="BC16" s="187">
        <f t="shared" si="7"/>
        <v>0</v>
      </c>
      <c r="BD16" s="187">
        <f t="shared" si="7"/>
        <v>0</v>
      </c>
      <c r="BE16" s="187">
        <f t="shared" si="7"/>
        <v>0</v>
      </c>
      <c r="BF16" s="187">
        <f t="shared" si="7"/>
        <v>0</v>
      </c>
      <c r="BG16" s="187">
        <f t="shared" si="7"/>
        <v>0</v>
      </c>
      <c r="BH16" s="187">
        <f t="shared" si="7"/>
        <v>0</v>
      </c>
      <c r="BI16" s="187">
        <f t="shared" si="7"/>
        <v>0</v>
      </c>
      <c r="BJ16" s="187">
        <f t="shared" si="7"/>
        <v>0</v>
      </c>
      <c r="BK16" s="187">
        <f t="shared" si="7"/>
        <v>0</v>
      </c>
      <c r="BL16" s="187">
        <f t="shared" si="7"/>
        <v>0</v>
      </c>
      <c r="BM16" s="71"/>
      <c r="BN16" s="191">
        <v>1</v>
      </c>
      <c r="BO16" s="191">
        <v>0</v>
      </c>
      <c r="BP16" s="191">
        <v>0</v>
      </c>
      <c r="BQ16" s="191">
        <v>0</v>
      </c>
      <c r="BR16" s="191">
        <v>0</v>
      </c>
      <c r="BS16" s="191">
        <v>0</v>
      </c>
      <c r="BT16" s="191">
        <v>0</v>
      </c>
      <c r="BU16" s="191">
        <v>0</v>
      </c>
      <c r="BV16" s="191">
        <v>0</v>
      </c>
      <c r="BW16" s="191">
        <v>0</v>
      </c>
      <c r="BX16" s="191">
        <v>0</v>
      </c>
      <c r="BY16" s="191">
        <v>0</v>
      </c>
      <c r="CA16" s="190">
        <v>117</v>
      </c>
      <c r="CB16" s="190">
        <v>16</v>
      </c>
      <c r="CC16" s="190">
        <v>0</v>
      </c>
      <c r="CD16" s="190">
        <v>0</v>
      </c>
      <c r="CE16" s="190">
        <v>0</v>
      </c>
      <c r="CF16" s="190">
        <v>0</v>
      </c>
      <c r="CG16" s="190">
        <v>0</v>
      </c>
      <c r="CH16" s="190">
        <v>0</v>
      </c>
      <c r="CI16" s="190">
        <v>0</v>
      </c>
      <c r="CJ16" s="190">
        <v>0</v>
      </c>
      <c r="CK16" s="190">
        <v>0</v>
      </c>
      <c r="CL16" s="190">
        <v>0</v>
      </c>
    </row>
    <row r="17" spans="1:124" ht="13" x14ac:dyDescent="0.3">
      <c r="A17" s="27" t="s">
        <v>38</v>
      </c>
      <c r="B17" s="195">
        <f t="shared" si="25"/>
        <v>138</v>
      </c>
      <c r="C17" s="201">
        <f t="shared" si="26"/>
        <v>4</v>
      </c>
      <c r="D17" s="195">
        <f t="shared" si="8"/>
        <v>3</v>
      </c>
      <c r="E17" s="201">
        <f t="shared" si="9"/>
        <v>0</v>
      </c>
      <c r="F17" s="195">
        <f t="shared" si="10"/>
        <v>0</v>
      </c>
      <c r="G17" s="201">
        <f t="shared" si="11"/>
        <v>0</v>
      </c>
      <c r="H17" s="195">
        <f t="shared" si="12"/>
        <v>0</v>
      </c>
      <c r="I17" s="201">
        <f t="shared" si="13"/>
        <v>0</v>
      </c>
      <c r="J17" s="195">
        <f t="shared" si="14"/>
        <v>0</v>
      </c>
      <c r="K17" s="201">
        <f t="shared" si="15"/>
        <v>0</v>
      </c>
      <c r="L17" s="195">
        <f t="shared" si="16"/>
        <v>0</v>
      </c>
      <c r="M17" s="201">
        <f t="shared" si="17"/>
        <v>0</v>
      </c>
      <c r="N17" s="195">
        <f t="shared" si="18"/>
        <v>0</v>
      </c>
      <c r="O17" s="201">
        <f t="shared" si="19"/>
        <v>0</v>
      </c>
      <c r="P17" s="195">
        <f t="shared" si="20"/>
        <v>0</v>
      </c>
      <c r="Q17" s="201">
        <f t="shared" si="21"/>
        <v>0</v>
      </c>
      <c r="R17" s="195">
        <f t="shared" si="22"/>
        <v>0</v>
      </c>
      <c r="S17" s="201">
        <f t="shared" si="23"/>
        <v>0</v>
      </c>
      <c r="T17" s="195">
        <f t="shared" si="27"/>
        <v>141</v>
      </c>
      <c r="U17" s="201">
        <f t="shared" si="28"/>
        <v>4</v>
      </c>
      <c r="V17" s="26"/>
      <c r="W17" s="4"/>
      <c r="X17">
        <f t="shared" si="44"/>
        <v>84</v>
      </c>
      <c r="Y17">
        <f t="shared" si="45"/>
        <v>14</v>
      </c>
      <c r="Z17">
        <f t="shared" si="46"/>
        <v>0</v>
      </c>
      <c r="AA17">
        <f t="shared" si="47"/>
        <v>0</v>
      </c>
      <c r="AB17">
        <f t="shared" si="48"/>
        <v>0</v>
      </c>
      <c r="AC17">
        <f t="shared" si="49"/>
        <v>0</v>
      </c>
      <c r="AD17">
        <f t="shared" si="50"/>
        <v>0</v>
      </c>
      <c r="AE17">
        <f t="shared" si="51"/>
        <v>0</v>
      </c>
      <c r="AF17">
        <f t="shared" si="52"/>
        <v>0</v>
      </c>
      <c r="AG17">
        <f t="shared" si="53"/>
        <v>0</v>
      </c>
      <c r="AH17">
        <f t="shared" si="54"/>
        <v>0</v>
      </c>
      <c r="AI17">
        <f t="shared" si="55"/>
        <v>0</v>
      </c>
      <c r="AL17">
        <f t="shared" si="32"/>
        <v>1</v>
      </c>
      <c r="AM17">
        <f t="shared" si="33"/>
        <v>0</v>
      </c>
      <c r="AN17">
        <f t="shared" si="34"/>
        <v>0</v>
      </c>
      <c r="AO17">
        <f t="shared" si="35"/>
        <v>0</v>
      </c>
      <c r="AP17">
        <f t="shared" si="36"/>
        <v>0</v>
      </c>
      <c r="AQ17">
        <f t="shared" si="37"/>
        <v>0</v>
      </c>
      <c r="AR17">
        <f t="shared" si="38"/>
        <v>0</v>
      </c>
      <c r="AS17">
        <f t="shared" si="39"/>
        <v>0</v>
      </c>
      <c r="AT17">
        <f t="shared" si="40"/>
        <v>0</v>
      </c>
      <c r="AU17">
        <f t="shared" si="41"/>
        <v>0</v>
      </c>
      <c r="AV17">
        <f t="shared" si="42"/>
        <v>0</v>
      </c>
      <c r="AW17">
        <f t="shared" si="43"/>
        <v>0</v>
      </c>
      <c r="BA17" s="187">
        <f t="shared" si="24"/>
        <v>120</v>
      </c>
      <c r="BB17" s="187">
        <f t="shared" si="7"/>
        <v>13</v>
      </c>
      <c r="BC17" s="187">
        <f t="shared" si="7"/>
        <v>0</v>
      </c>
      <c r="BD17" s="187">
        <f t="shared" si="7"/>
        <v>0</v>
      </c>
      <c r="BE17" s="187">
        <f t="shared" si="7"/>
        <v>0</v>
      </c>
      <c r="BF17" s="187">
        <f t="shared" si="7"/>
        <v>0</v>
      </c>
      <c r="BG17" s="187">
        <f t="shared" si="7"/>
        <v>0</v>
      </c>
      <c r="BH17" s="187">
        <f t="shared" si="7"/>
        <v>0</v>
      </c>
      <c r="BI17" s="187">
        <f t="shared" si="7"/>
        <v>0</v>
      </c>
      <c r="BJ17" s="187">
        <f t="shared" si="7"/>
        <v>0</v>
      </c>
      <c r="BK17" s="187">
        <f t="shared" si="7"/>
        <v>0</v>
      </c>
      <c r="BL17" s="187">
        <f t="shared" si="7"/>
        <v>0</v>
      </c>
      <c r="BM17" s="71"/>
      <c r="BN17" s="191">
        <v>4</v>
      </c>
      <c r="BO17" s="191">
        <v>0</v>
      </c>
      <c r="BP17" s="191">
        <v>0</v>
      </c>
      <c r="BQ17" s="191">
        <v>0</v>
      </c>
      <c r="BR17" s="191">
        <v>0</v>
      </c>
      <c r="BS17" s="191">
        <v>0</v>
      </c>
      <c r="BT17" s="191">
        <v>0</v>
      </c>
      <c r="BU17" s="191">
        <v>0</v>
      </c>
      <c r="BV17" s="191">
        <v>0</v>
      </c>
      <c r="BW17" s="191">
        <v>0</v>
      </c>
      <c r="BX17" s="191">
        <v>0</v>
      </c>
      <c r="BY17" s="191">
        <v>0</v>
      </c>
      <c r="CA17" s="190">
        <v>102</v>
      </c>
      <c r="CB17" s="190">
        <v>11</v>
      </c>
      <c r="CC17" s="190">
        <v>0</v>
      </c>
      <c r="CD17" s="190">
        <v>0</v>
      </c>
      <c r="CE17" s="190">
        <v>0</v>
      </c>
      <c r="CF17" s="190">
        <v>0</v>
      </c>
      <c r="CG17" s="190">
        <v>0</v>
      </c>
      <c r="CH17" s="190">
        <v>0</v>
      </c>
      <c r="CI17" s="190">
        <v>0</v>
      </c>
      <c r="CJ17" s="190">
        <v>0</v>
      </c>
      <c r="CK17" s="190">
        <v>0</v>
      </c>
      <c r="CL17" s="190">
        <v>0</v>
      </c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</row>
    <row r="18" spans="1:124" ht="13" x14ac:dyDescent="0.3">
      <c r="A18" s="27" t="s">
        <v>39</v>
      </c>
      <c r="B18" s="195">
        <f t="shared" si="25"/>
        <v>120</v>
      </c>
      <c r="C18" s="201">
        <f t="shared" si="26"/>
        <v>2</v>
      </c>
      <c r="D18" s="195">
        <f t="shared" si="8"/>
        <v>13</v>
      </c>
      <c r="E18" s="201">
        <f t="shared" si="9"/>
        <v>0</v>
      </c>
      <c r="F18" s="195">
        <f t="shared" si="10"/>
        <v>0</v>
      </c>
      <c r="G18" s="201">
        <f t="shared" si="11"/>
        <v>0</v>
      </c>
      <c r="H18" s="195">
        <f t="shared" si="12"/>
        <v>0</v>
      </c>
      <c r="I18" s="201">
        <f t="shared" si="13"/>
        <v>0</v>
      </c>
      <c r="J18" s="195">
        <f t="shared" si="14"/>
        <v>0</v>
      </c>
      <c r="K18" s="201">
        <f t="shared" si="15"/>
        <v>0</v>
      </c>
      <c r="L18" s="195">
        <f t="shared" si="16"/>
        <v>0</v>
      </c>
      <c r="M18" s="201">
        <f t="shared" si="17"/>
        <v>0</v>
      </c>
      <c r="N18" s="195">
        <f t="shared" si="18"/>
        <v>0</v>
      </c>
      <c r="O18" s="201">
        <f t="shared" si="19"/>
        <v>0</v>
      </c>
      <c r="P18" s="195">
        <f t="shared" si="20"/>
        <v>0</v>
      </c>
      <c r="Q18" s="201">
        <f t="shared" si="21"/>
        <v>0</v>
      </c>
      <c r="R18" s="195">
        <f t="shared" si="22"/>
        <v>0</v>
      </c>
      <c r="S18" s="201">
        <f t="shared" si="23"/>
        <v>0</v>
      </c>
      <c r="T18" s="195">
        <f t="shared" si="27"/>
        <v>133</v>
      </c>
      <c r="U18" s="201">
        <f t="shared" si="28"/>
        <v>2</v>
      </c>
      <c r="V18" s="26"/>
      <c r="W18" s="4"/>
      <c r="X18">
        <f t="shared" si="44"/>
        <v>147</v>
      </c>
      <c r="Y18">
        <f t="shared" si="45"/>
        <v>12</v>
      </c>
      <c r="Z18">
        <f t="shared" si="46"/>
        <v>0</v>
      </c>
      <c r="AA18">
        <f t="shared" si="47"/>
        <v>0</v>
      </c>
      <c r="AB18">
        <f t="shared" si="48"/>
        <v>0</v>
      </c>
      <c r="AC18">
        <f t="shared" si="49"/>
        <v>0</v>
      </c>
      <c r="AD18">
        <f t="shared" si="50"/>
        <v>0</v>
      </c>
      <c r="AE18">
        <f t="shared" si="51"/>
        <v>0</v>
      </c>
      <c r="AF18">
        <f t="shared" si="52"/>
        <v>0</v>
      </c>
      <c r="AG18">
        <f t="shared" si="53"/>
        <v>0</v>
      </c>
      <c r="AH18">
        <f t="shared" si="54"/>
        <v>0</v>
      </c>
      <c r="AI18">
        <f t="shared" si="55"/>
        <v>0</v>
      </c>
      <c r="AL18">
        <f t="shared" si="32"/>
        <v>4</v>
      </c>
      <c r="AM18">
        <f t="shared" si="33"/>
        <v>0</v>
      </c>
      <c r="AN18">
        <f t="shared" si="34"/>
        <v>0</v>
      </c>
      <c r="AO18">
        <f t="shared" si="35"/>
        <v>0</v>
      </c>
      <c r="AP18">
        <f t="shared" si="36"/>
        <v>0</v>
      </c>
      <c r="AQ18">
        <f t="shared" si="37"/>
        <v>0</v>
      </c>
      <c r="AR18">
        <f t="shared" si="38"/>
        <v>0</v>
      </c>
      <c r="AS18">
        <f t="shared" si="39"/>
        <v>0</v>
      </c>
      <c r="AT18">
        <f t="shared" si="40"/>
        <v>0</v>
      </c>
      <c r="AU18">
        <f t="shared" si="41"/>
        <v>0</v>
      </c>
      <c r="AV18">
        <f t="shared" si="42"/>
        <v>0</v>
      </c>
      <c r="AW18">
        <f t="shared" si="43"/>
        <v>0</v>
      </c>
      <c r="BA18" s="187">
        <f t="shared" si="24"/>
        <v>116</v>
      </c>
      <c r="BB18" s="187">
        <f t="shared" si="7"/>
        <v>8</v>
      </c>
      <c r="BC18" s="187">
        <f t="shared" si="7"/>
        <v>0</v>
      </c>
      <c r="BD18" s="187">
        <f t="shared" si="7"/>
        <v>0</v>
      </c>
      <c r="BE18" s="187">
        <f t="shared" si="7"/>
        <v>0</v>
      </c>
      <c r="BF18" s="187">
        <f t="shared" si="7"/>
        <v>0</v>
      </c>
      <c r="BG18" s="187">
        <f t="shared" si="7"/>
        <v>0</v>
      </c>
      <c r="BH18" s="187">
        <f t="shared" si="7"/>
        <v>0</v>
      </c>
      <c r="BI18" s="187">
        <f t="shared" si="7"/>
        <v>0</v>
      </c>
      <c r="BJ18" s="187">
        <f t="shared" si="7"/>
        <v>0</v>
      </c>
      <c r="BK18" s="187">
        <f t="shared" si="7"/>
        <v>0</v>
      </c>
      <c r="BL18" s="187">
        <f t="shared" si="7"/>
        <v>0</v>
      </c>
      <c r="BM18" s="71"/>
      <c r="BN18" s="191">
        <v>2</v>
      </c>
      <c r="BO18" s="191">
        <v>0</v>
      </c>
      <c r="BP18" s="191">
        <v>0</v>
      </c>
      <c r="BQ18" s="191">
        <v>0</v>
      </c>
      <c r="BR18" s="191">
        <v>0</v>
      </c>
      <c r="BS18" s="191">
        <v>0</v>
      </c>
      <c r="BT18" s="191">
        <v>0</v>
      </c>
      <c r="BU18" s="191">
        <v>0</v>
      </c>
      <c r="BV18" s="191">
        <v>0</v>
      </c>
      <c r="BW18" s="191">
        <v>0</v>
      </c>
      <c r="BX18" s="191">
        <v>0</v>
      </c>
      <c r="BY18" s="191">
        <v>0</v>
      </c>
      <c r="CA18" s="190">
        <v>140</v>
      </c>
      <c r="CB18" s="190">
        <v>14</v>
      </c>
      <c r="CC18" s="190">
        <v>0</v>
      </c>
      <c r="CD18" s="190">
        <v>0</v>
      </c>
      <c r="CE18" s="190">
        <v>0</v>
      </c>
      <c r="CF18" s="190">
        <v>0</v>
      </c>
      <c r="CG18" s="190">
        <v>0</v>
      </c>
      <c r="CH18" s="190">
        <v>0</v>
      </c>
      <c r="CI18" s="190">
        <v>0</v>
      </c>
      <c r="CJ18" s="190">
        <v>0</v>
      </c>
      <c r="CK18" s="190">
        <v>0</v>
      </c>
      <c r="CL18" s="190">
        <v>0</v>
      </c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</row>
    <row r="19" spans="1:124" ht="13" x14ac:dyDescent="0.3">
      <c r="A19" s="27" t="s">
        <v>40</v>
      </c>
      <c r="B19" s="195">
        <f t="shared" si="25"/>
        <v>116</v>
      </c>
      <c r="C19" s="201">
        <f t="shared" si="26"/>
        <v>7</v>
      </c>
      <c r="D19" s="195">
        <f t="shared" si="8"/>
        <v>8</v>
      </c>
      <c r="E19" s="201">
        <f t="shared" si="9"/>
        <v>0</v>
      </c>
      <c r="F19" s="195">
        <f t="shared" si="10"/>
        <v>0</v>
      </c>
      <c r="G19" s="201">
        <f t="shared" si="11"/>
        <v>0</v>
      </c>
      <c r="H19" s="195">
        <f t="shared" si="12"/>
        <v>0</v>
      </c>
      <c r="I19" s="201">
        <f t="shared" si="13"/>
        <v>0</v>
      </c>
      <c r="J19" s="195">
        <f t="shared" si="14"/>
        <v>0</v>
      </c>
      <c r="K19" s="201">
        <f t="shared" si="15"/>
        <v>0</v>
      </c>
      <c r="L19" s="195">
        <f t="shared" si="16"/>
        <v>0</v>
      </c>
      <c r="M19" s="201">
        <f t="shared" si="17"/>
        <v>0</v>
      </c>
      <c r="N19" s="195">
        <f t="shared" si="18"/>
        <v>0</v>
      </c>
      <c r="O19" s="201">
        <f t="shared" si="19"/>
        <v>0</v>
      </c>
      <c r="P19" s="195">
        <f t="shared" si="20"/>
        <v>0</v>
      </c>
      <c r="Q19" s="201">
        <f t="shared" si="21"/>
        <v>0</v>
      </c>
      <c r="R19" s="195">
        <f t="shared" si="22"/>
        <v>0</v>
      </c>
      <c r="S19" s="201">
        <f t="shared" si="23"/>
        <v>0</v>
      </c>
      <c r="T19" s="195">
        <f t="shared" si="27"/>
        <v>124</v>
      </c>
      <c r="U19" s="201">
        <f t="shared" si="28"/>
        <v>7</v>
      </c>
      <c r="V19" s="26"/>
      <c r="W19" s="4"/>
      <c r="X19">
        <f t="shared" si="44"/>
        <v>138</v>
      </c>
      <c r="Y19">
        <f t="shared" si="45"/>
        <v>3</v>
      </c>
      <c r="Z19">
        <f t="shared" si="46"/>
        <v>0</v>
      </c>
      <c r="AA19">
        <f t="shared" si="47"/>
        <v>0</v>
      </c>
      <c r="AB19">
        <f t="shared" si="48"/>
        <v>0</v>
      </c>
      <c r="AC19">
        <f t="shared" si="49"/>
        <v>0</v>
      </c>
      <c r="AD19">
        <f t="shared" si="50"/>
        <v>0</v>
      </c>
      <c r="AE19">
        <f t="shared" si="51"/>
        <v>0</v>
      </c>
      <c r="AF19">
        <f t="shared" si="52"/>
        <v>0</v>
      </c>
      <c r="AG19">
        <f t="shared" si="53"/>
        <v>0</v>
      </c>
      <c r="AH19">
        <f t="shared" si="54"/>
        <v>0</v>
      </c>
      <c r="AI19">
        <f t="shared" si="55"/>
        <v>0</v>
      </c>
      <c r="AL19">
        <f t="shared" si="32"/>
        <v>4</v>
      </c>
      <c r="AM19">
        <f t="shared" si="33"/>
        <v>0</v>
      </c>
      <c r="AN19">
        <f t="shared" si="34"/>
        <v>0</v>
      </c>
      <c r="AO19">
        <f t="shared" si="35"/>
        <v>0</v>
      </c>
      <c r="AP19">
        <f t="shared" si="36"/>
        <v>0</v>
      </c>
      <c r="AQ19">
        <f t="shared" si="37"/>
        <v>0</v>
      </c>
      <c r="AR19">
        <f t="shared" si="38"/>
        <v>0</v>
      </c>
      <c r="AS19">
        <f t="shared" si="39"/>
        <v>0</v>
      </c>
      <c r="AT19">
        <f t="shared" si="40"/>
        <v>0</v>
      </c>
      <c r="AU19">
        <f t="shared" si="41"/>
        <v>0</v>
      </c>
      <c r="AV19">
        <f t="shared" si="42"/>
        <v>0</v>
      </c>
      <c r="AW19">
        <f t="shared" si="43"/>
        <v>0</v>
      </c>
      <c r="BA19" s="187">
        <f t="shared" si="24"/>
        <v>159</v>
      </c>
      <c r="BB19" s="187">
        <f t="shared" si="7"/>
        <v>9</v>
      </c>
      <c r="BC19" s="187">
        <f t="shared" si="7"/>
        <v>0</v>
      </c>
      <c r="BD19" s="187">
        <f t="shared" si="7"/>
        <v>0</v>
      </c>
      <c r="BE19" s="187">
        <f t="shared" si="7"/>
        <v>0</v>
      </c>
      <c r="BF19" s="187">
        <f t="shared" si="7"/>
        <v>0</v>
      </c>
      <c r="BG19" s="187">
        <f t="shared" si="7"/>
        <v>0</v>
      </c>
      <c r="BH19" s="187">
        <f t="shared" si="7"/>
        <v>0</v>
      </c>
      <c r="BI19" s="187">
        <f t="shared" si="7"/>
        <v>0</v>
      </c>
      <c r="BJ19" s="187">
        <f t="shared" si="7"/>
        <v>0</v>
      </c>
      <c r="BK19" s="187">
        <f t="shared" si="7"/>
        <v>0</v>
      </c>
      <c r="BL19" s="187">
        <f t="shared" si="7"/>
        <v>0</v>
      </c>
      <c r="BM19" s="71"/>
      <c r="BN19" s="191">
        <v>0</v>
      </c>
      <c r="BO19" s="191">
        <v>0</v>
      </c>
      <c r="BP19" s="191">
        <v>0</v>
      </c>
      <c r="BQ19" s="191">
        <v>0</v>
      </c>
      <c r="BR19" s="191">
        <v>0</v>
      </c>
      <c r="BS19" s="191">
        <v>0</v>
      </c>
      <c r="BT19" s="191">
        <v>0</v>
      </c>
      <c r="BU19" s="191">
        <v>0</v>
      </c>
      <c r="BV19" s="191">
        <v>0</v>
      </c>
      <c r="BW19" s="191">
        <v>0</v>
      </c>
      <c r="BX19" s="191">
        <v>0</v>
      </c>
      <c r="BY19" s="191">
        <v>0</v>
      </c>
      <c r="CA19" s="190">
        <v>223</v>
      </c>
      <c r="CB19" s="190">
        <v>7</v>
      </c>
      <c r="CC19" s="190">
        <v>0</v>
      </c>
      <c r="CD19" s="190">
        <v>0</v>
      </c>
      <c r="CE19" s="190">
        <v>0</v>
      </c>
      <c r="CF19" s="190">
        <v>0</v>
      </c>
      <c r="CG19" s="190">
        <v>0</v>
      </c>
      <c r="CH19" s="190">
        <v>0</v>
      </c>
      <c r="CI19" s="190">
        <v>0</v>
      </c>
      <c r="CJ19" s="190">
        <v>0</v>
      </c>
      <c r="CK19" s="190">
        <v>0</v>
      </c>
      <c r="CL19" s="190">
        <v>0</v>
      </c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</row>
    <row r="20" spans="1:124" ht="13" x14ac:dyDescent="0.3">
      <c r="A20" s="27" t="s">
        <v>41</v>
      </c>
      <c r="B20" s="195">
        <f t="shared" si="25"/>
        <v>159</v>
      </c>
      <c r="C20" s="201">
        <f t="shared" si="26"/>
        <v>4</v>
      </c>
      <c r="D20" s="195">
        <f t="shared" si="8"/>
        <v>9</v>
      </c>
      <c r="E20" s="201">
        <f t="shared" si="9"/>
        <v>0</v>
      </c>
      <c r="F20" s="195">
        <f t="shared" si="10"/>
        <v>0</v>
      </c>
      <c r="G20" s="201">
        <f t="shared" si="11"/>
        <v>0</v>
      </c>
      <c r="H20" s="195">
        <f t="shared" si="12"/>
        <v>0</v>
      </c>
      <c r="I20" s="201">
        <f t="shared" si="13"/>
        <v>0</v>
      </c>
      <c r="J20" s="195">
        <f t="shared" si="14"/>
        <v>0</v>
      </c>
      <c r="K20" s="201">
        <f t="shared" si="15"/>
        <v>0</v>
      </c>
      <c r="L20" s="195">
        <f t="shared" si="16"/>
        <v>0</v>
      </c>
      <c r="M20" s="201">
        <f t="shared" si="17"/>
        <v>0</v>
      </c>
      <c r="N20" s="195">
        <f t="shared" si="18"/>
        <v>0</v>
      </c>
      <c r="O20" s="201">
        <f t="shared" si="19"/>
        <v>0</v>
      </c>
      <c r="P20" s="195">
        <f t="shared" si="20"/>
        <v>0</v>
      </c>
      <c r="Q20" s="201">
        <f t="shared" si="21"/>
        <v>0</v>
      </c>
      <c r="R20" s="195">
        <f t="shared" si="22"/>
        <v>0</v>
      </c>
      <c r="S20" s="201">
        <f t="shared" si="23"/>
        <v>0</v>
      </c>
      <c r="T20" s="195">
        <f t="shared" si="27"/>
        <v>168</v>
      </c>
      <c r="U20" s="201">
        <f t="shared" si="28"/>
        <v>4</v>
      </c>
      <c r="V20" s="26"/>
      <c r="W20" s="4"/>
      <c r="X20">
        <f t="shared" si="44"/>
        <v>120</v>
      </c>
      <c r="Y20">
        <f t="shared" si="45"/>
        <v>13</v>
      </c>
      <c r="Z20">
        <f t="shared" si="46"/>
        <v>0</v>
      </c>
      <c r="AA20">
        <f t="shared" si="47"/>
        <v>0</v>
      </c>
      <c r="AB20">
        <f t="shared" si="48"/>
        <v>0</v>
      </c>
      <c r="AC20">
        <f t="shared" si="49"/>
        <v>0</v>
      </c>
      <c r="AD20">
        <f t="shared" si="50"/>
        <v>0</v>
      </c>
      <c r="AE20">
        <f t="shared" si="51"/>
        <v>0</v>
      </c>
      <c r="AF20">
        <f t="shared" si="52"/>
        <v>0</v>
      </c>
      <c r="AG20">
        <f t="shared" si="53"/>
        <v>0</v>
      </c>
      <c r="AH20">
        <f t="shared" si="54"/>
        <v>0</v>
      </c>
      <c r="AI20">
        <f t="shared" si="55"/>
        <v>0</v>
      </c>
      <c r="AL20">
        <f t="shared" si="32"/>
        <v>2</v>
      </c>
      <c r="AM20">
        <f t="shared" si="33"/>
        <v>0</v>
      </c>
      <c r="AN20">
        <f t="shared" si="34"/>
        <v>0</v>
      </c>
      <c r="AO20">
        <f t="shared" si="35"/>
        <v>0</v>
      </c>
      <c r="AP20">
        <f t="shared" si="36"/>
        <v>0</v>
      </c>
      <c r="AQ20">
        <f t="shared" si="37"/>
        <v>0</v>
      </c>
      <c r="AR20">
        <f t="shared" si="38"/>
        <v>0</v>
      </c>
      <c r="AS20">
        <f t="shared" si="39"/>
        <v>0</v>
      </c>
      <c r="AT20">
        <f t="shared" si="40"/>
        <v>0</v>
      </c>
      <c r="AU20">
        <f t="shared" si="41"/>
        <v>0</v>
      </c>
      <c r="AV20">
        <f t="shared" si="42"/>
        <v>0</v>
      </c>
      <c r="AW20">
        <f t="shared" si="43"/>
        <v>0</v>
      </c>
      <c r="BA20" s="187">
        <f t="shared" si="24"/>
        <v>118</v>
      </c>
      <c r="BB20" s="187">
        <f t="shared" si="7"/>
        <v>16</v>
      </c>
      <c r="BC20" s="187">
        <f t="shared" si="7"/>
        <v>0</v>
      </c>
      <c r="BD20" s="187">
        <f t="shared" si="7"/>
        <v>0</v>
      </c>
      <c r="BE20" s="187">
        <f t="shared" si="7"/>
        <v>0</v>
      </c>
      <c r="BF20" s="187">
        <f t="shared" si="7"/>
        <v>0</v>
      </c>
      <c r="BG20" s="187">
        <f t="shared" si="7"/>
        <v>0</v>
      </c>
      <c r="BH20" s="187">
        <f t="shared" si="7"/>
        <v>0</v>
      </c>
      <c r="BI20" s="187">
        <f t="shared" si="7"/>
        <v>0</v>
      </c>
      <c r="BJ20" s="187">
        <f t="shared" si="7"/>
        <v>0</v>
      </c>
      <c r="BK20" s="187">
        <f t="shared" si="7"/>
        <v>0</v>
      </c>
      <c r="BL20" s="187">
        <f t="shared" si="7"/>
        <v>0</v>
      </c>
      <c r="BM20" s="71"/>
      <c r="BN20" s="191">
        <v>7</v>
      </c>
      <c r="BO20" s="191">
        <v>0</v>
      </c>
      <c r="BP20" s="191">
        <v>0</v>
      </c>
      <c r="BQ20" s="191">
        <v>0</v>
      </c>
      <c r="BR20" s="191">
        <v>0</v>
      </c>
      <c r="BS20" s="191">
        <v>0</v>
      </c>
      <c r="BT20" s="191">
        <v>0</v>
      </c>
      <c r="BU20" s="191">
        <v>0</v>
      </c>
      <c r="BV20" s="191">
        <v>0</v>
      </c>
      <c r="BW20" s="191">
        <v>0</v>
      </c>
      <c r="BX20" s="191">
        <v>0</v>
      </c>
      <c r="BY20" s="191">
        <v>0</v>
      </c>
      <c r="CA20" s="190">
        <v>259</v>
      </c>
      <c r="CB20" s="190">
        <v>8</v>
      </c>
      <c r="CC20" s="190">
        <v>0</v>
      </c>
      <c r="CD20" s="190">
        <v>0</v>
      </c>
      <c r="CE20" s="190">
        <v>0</v>
      </c>
      <c r="CF20" s="190">
        <v>0</v>
      </c>
      <c r="CG20" s="190">
        <v>0</v>
      </c>
      <c r="CH20" s="190">
        <v>0</v>
      </c>
      <c r="CI20" s="190">
        <v>0</v>
      </c>
      <c r="CJ20" s="190">
        <v>0</v>
      </c>
      <c r="CK20" s="190">
        <v>0</v>
      </c>
      <c r="CL20" s="190">
        <v>0</v>
      </c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</row>
    <row r="21" spans="1:124" ht="13" x14ac:dyDescent="0.3">
      <c r="A21" s="27" t="s">
        <v>42</v>
      </c>
      <c r="B21" s="195">
        <f t="shared" si="25"/>
        <v>118</v>
      </c>
      <c r="C21" s="201">
        <f t="shared" si="26"/>
        <v>1</v>
      </c>
      <c r="D21" s="195">
        <f t="shared" si="8"/>
        <v>16</v>
      </c>
      <c r="E21" s="201">
        <f t="shared" si="9"/>
        <v>0</v>
      </c>
      <c r="F21" s="195">
        <f t="shared" si="10"/>
        <v>0</v>
      </c>
      <c r="G21" s="201">
        <f t="shared" si="11"/>
        <v>0</v>
      </c>
      <c r="H21" s="195">
        <f t="shared" si="12"/>
        <v>0</v>
      </c>
      <c r="I21" s="201">
        <f t="shared" si="13"/>
        <v>0</v>
      </c>
      <c r="J21" s="195">
        <f t="shared" si="14"/>
        <v>0</v>
      </c>
      <c r="K21" s="201">
        <f t="shared" si="15"/>
        <v>0</v>
      </c>
      <c r="L21" s="195">
        <f t="shared" si="16"/>
        <v>0</v>
      </c>
      <c r="M21" s="201">
        <f t="shared" si="17"/>
        <v>0</v>
      </c>
      <c r="N21" s="195">
        <f t="shared" si="18"/>
        <v>0</v>
      </c>
      <c r="O21" s="201">
        <f t="shared" si="19"/>
        <v>0</v>
      </c>
      <c r="P21" s="195">
        <f t="shared" si="20"/>
        <v>0</v>
      </c>
      <c r="Q21" s="201">
        <f t="shared" si="21"/>
        <v>0</v>
      </c>
      <c r="R21" s="195">
        <f t="shared" si="22"/>
        <v>0</v>
      </c>
      <c r="S21" s="201">
        <f t="shared" si="23"/>
        <v>0</v>
      </c>
      <c r="T21" s="195">
        <f t="shared" si="27"/>
        <v>134</v>
      </c>
      <c r="U21" s="201">
        <f t="shared" si="28"/>
        <v>1</v>
      </c>
      <c r="V21" s="26"/>
      <c r="W21" s="4"/>
      <c r="X21">
        <f t="shared" si="44"/>
        <v>116</v>
      </c>
      <c r="Y21">
        <f t="shared" si="45"/>
        <v>8</v>
      </c>
      <c r="Z21">
        <f t="shared" si="46"/>
        <v>0</v>
      </c>
      <c r="AA21">
        <f t="shared" si="47"/>
        <v>0</v>
      </c>
      <c r="AB21">
        <f t="shared" si="48"/>
        <v>0</v>
      </c>
      <c r="AC21">
        <f t="shared" si="49"/>
        <v>0</v>
      </c>
      <c r="AD21">
        <f t="shared" si="50"/>
        <v>0</v>
      </c>
      <c r="AE21">
        <f t="shared" si="51"/>
        <v>0</v>
      </c>
      <c r="AF21">
        <f t="shared" si="52"/>
        <v>0</v>
      </c>
      <c r="AG21">
        <f t="shared" si="53"/>
        <v>0</v>
      </c>
      <c r="AH21">
        <f t="shared" si="54"/>
        <v>0</v>
      </c>
      <c r="AI21">
        <f t="shared" si="55"/>
        <v>0</v>
      </c>
      <c r="AL21">
        <f t="shared" si="32"/>
        <v>7</v>
      </c>
      <c r="AM21">
        <f t="shared" si="33"/>
        <v>0</v>
      </c>
      <c r="AN21">
        <f t="shared" si="34"/>
        <v>0</v>
      </c>
      <c r="AO21">
        <f t="shared" si="35"/>
        <v>0</v>
      </c>
      <c r="AP21">
        <f t="shared" si="36"/>
        <v>0</v>
      </c>
      <c r="AQ21">
        <f t="shared" si="37"/>
        <v>0</v>
      </c>
      <c r="AR21">
        <f t="shared" si="38"/>
        <v>0</v>
      </c>
      <c r="AS21">
        <f t="shared" si="39"/>
        <v>0</v>
      </c>
      <c r="AT21">
        <f t="shared" si="40"/>
        <v>0</v>
      </c>
      <c r="AU21">
        <f t="shared" si="41"/>
        <v>0</v>
      </c>
      <c r="AV21">
        <f t="shared" si="42"/>
        <v>0</v>
      </c>
      <c r="AW21">
        <f t="shared" si="43"/>
        <v>0</v>
      </c>
      <c r="BA21" s="187">
        <f t="shared" si="24"/>
        <v>106</v>
      </c>
      <c r="BB21" s="187">
        <f t="shared" si="7"/>
        <v>11</v>
      </c>
      <c r="BC21" s="187">
        <f t="shared" si="7"/>
        <v>0</v>
      </c>
      <c r="BD21" s="187">
        <f t="shared" si="7"/>
        <v>0</v>
      </c>
      <c r="BE21" s="187">
        <f t="shared" si="7"/>
        <v>0</v>
      </c>
      <c r="BF21" s="187">
        <f t="shared" si="7"/>
        <v>0</v>
      </c>
      <c r="BG21" s="187">
        <f t="shared" si="7"/>
        <v>0</v>
      </c>
      <c r="BH21" s="187">
        <f t="shared" si="7"/>
        <v>0</v>
      </c>
      <c r="BI21" s="187">
        <f t="shared" si="7"/>
        <v>0</v>
      </c>
      <c r="BJ21" s="187">
        <f t="shared" si="7"/>
        <v>0</v>
      </c>
      <c r="BK21" s="187">
        <f t="shared" si="7"/>
        <v>0</v>
      </c>
      <c r="BL21" s="187">
        <f t="shared" si="7"/>
        <v>0</v>
      </c>
      <c r="BM21" s="71"/>
      <c r="BN21" s="191">
        <v>3</v>
      </c>
      <c r="BO21" s="191">
        <v>0</v>
      </c>
      <c r="BP21" s="191">
        <v>0</v>
      </c>
      <c r="BQ21" s="191">
        <v>0</v>
      </c>
      <c r="BR21" s="191">
        <v>0</v>
      </c>
      <c r="BS21" s="191">
        <v>0</v>
      </c>
      <c r="BT21" s="191">
        <v>0</v>
      </c>
      <c r="BU21" s="191">
        <v>0</v>
      </c>
      <c r="BV21" s="191">
        <v>0</v>
      </c>
      <c r="BW21" s="191">
        <v>0</v>
      </c>
      <c r="BX21" s="191">
        <v>0</v>
      </c>
      <c r="BY21" s="191">
        <v>0</v>
      </c>
      <c r="CA21" s="190">
        <v>207</v>
      </c>
      <c r="CB21" s="190">
        <v>5</v>
      </c>
      <c r="CC21" s="190">
        <v>0</v>
      </c>
      <c r="CD21" s="190">
        <v>0</v>
      </c>
      <c r="CE21" s="190">
        <v>0</v>
      </c>
      <c r="CF21" s="190">
        <v>0</v>
      </c>
      <c r="CG21" s="190">
        <v>0</v>
      </c>
      <c r="CH21" s="190">
        <v>0</v>
      </c>
      <c r="CI21" s="190">
        <v>0</v>
      </c>
      <c r="CJ21" s="190">
        <v>0</v>
      </c>
      <c r="CK21" s="190">
        <v>0</v>
      </c>
      <c r="CL21" s="190">
        <v>0</v>
      </c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</row>
    <row r="22" spans="1:124" ht="13" x14ac:dyDescent="0.3">
      <c r="A22" s="27" t="s">
        <v>43</v>
      </c>
      <c r="B22" s="195">
        <f t="shared" si="25"/>
        <v>106</v>
      </c>
      <c r="C22" s="201">
        <f t="shared" si="26"/>
        <v>4</v>
      </c>
      <c r="D22" s="195">
        <f t="shared" si="8"/>
        <v>11</v>
      </c>
      <c r="E22" s="201">
        <f t="shared" si="9"/>
        <v>0</v>
      </c>
      <c r="F22" s="195">
        <f t="shared" si="10"/>
        <v>0</v>
      </c>
      <c r="G22" s="201">
        <f t="shared" si="11"/>
        <v>0</v>
      </c>
      <c r="H22" s="195">
        <f t="shared" si="12"/>
        <v>0</v>
      </c>
      <c r="I22" s="201">
        <f t="shared" si="13"/>
        <v>0</v>
      </c>
      <c r="J22" s="195">
        <f t="shared" si="14"/>
        <v>0</v>
      </c>
      <c r="K22" s="201">
        <f t="shared" si="15"/>
        <v>0</v>
      </c>
      <c r="L22" s="195">
        <f t="shared" si="16"/>
        <v>0</v>
      </c>
      <c r="M22" s="201">
        <f t="shared" si="17"/>
        <v>0</v>
      </c>
      <c r="N22" s="195">
        <f t="shared" si="18"/>
        <v>0</v>
      </c>
      <c r="O22" s="201">
        <f t="shared" si="19"/>
        <v>0</v>
      </c>
      <c r="P22" s="195">
        <f t="shared" si="20"/>
        <v>0</v>
      </c>
      <c r="Q22" s="201">
        <f t="shared" si="21"/>
        <v>0</v>
      </c>
      <c r="R22" s="195">
        <f t="shared" si="22"/>
        <v>0</v>
      </c>
      <c r="S22" s="201">
        <f t="shared" si="23"/>
        <v>0</v>
      </c>
      <c r="T22" s="195">
        <f t="shared" si="27"/>
        <v>117</v>
      </c>
      <c r="U22" s="201">
        <f t="shared" si="28"/>
        <v>4</v>
      </c>
      <c r="V22" s="26"/>
      <c r="W22" s="4"/>
      <c r="X22">
        <f t="shared" si="44"/>
        <v>159</v>
      </c>
      <c r="Y22">
        <f t="shared" si="45"/>
        <v>9</v>
      </c>
      <c r="Z22">
        <f t="shared" si="46"/>
        <v>0</v>
      </c>
      <c r="AA22">
        <f t="shared" si="47"/>
        <v>0</v>
      </c>
      <c r="AB22">
        <f t="shared" si="48"/>
        <v>0</v>
      </c>
      <c r="AC22">
        <f t="shared" si="49"/>
        <v>0</v>
      </c>
      <c r="AD22">
        <f t="shared" si="50"/>
        <v>0</v>
      </c>
      <c r="AE22">
        <f t="shared" si="51"/>
        <v>0</v>
      </c>
      <c r="AF22">
        <f t="shared" si="52"/>
        <v>0</v>
      </c>
      <c r="AG22">
        <f t="shared" si="53"/>
        <v>0</v>
      </c>
      <c r="AH22">
        <f t="shared" si="54"/>
        <v>0</v>
      </c>
      <c r="AI22">
        <f t="shared" si="55"/>
        <v>0</v>
      </c>
      <c r="AL22">
        <f t="shared" si="32"/>
        <v>4</v>
      </c>
      <c r="AM22">
        <f t="shared" si="33"/>
        <v>0</v>
      </c>
      <c r="AN22">
        <f t="shared" si="34"/>
        <v>0</v>
      </c>
      <c r="AO22">
        <f t="shared" si="35"/>
        <v>0</v>
      </c>
      <c r="AP22">
        <f t="shared" si="36"/>
        <v>0</v>
      </c>
      <c r="AQ22">
        <f t="shared" si="37"/>
        <v>0</v>
      </c>
      <c r="AR22">
        <f t="shared" si="38"/>
        <v>0</v>
      </c>
      <c r="AS22">
        <f t="shared" si="39"/>
        <v>0</v>
      </c>
      <c r="AT22">
        <f t="shared" si="40"/>
        <v>0</v>
      </c>
      <c r="AU22">
        <f t="shared" si="41"/>
        <v>0</v>
      </c>
      <c r="AV22">
        <f t="shared" si="42"/>
        <v>0</v>
      </c>
      <c r="AW22">
        <f t="shared" si="43"/>
        <v>0</v>
      </c>
      <c r="BA22" s="187">
        <f t="shared" si="24"/>
        <v>142</v>
      </c>
      <c r="BB22" s="187">
        <f t="shared" si="7"/>
        <v>14</v>
      </c>
      <c r="BC22" s="187">
        <f t="shared" si="7"/>
        <v>0</v>
      </c>
      <c r="BD22" s="187">
        <f t="shared" si="7"/>
        <v>0</v>
      </c>
      <c r="BE22" s="187">
        <f t="shared" si="7"/>
        <v>0</v>
      </c>
      <c r="BF22" s="187">
        <f t="shared" si="7"/>
        <v>0</v>
      </c>
      <c r="BG22" s="187">
        <f t="shared" si="7"/>
        <v>0</v>
      </c>
      <c r="BH22" s="187">
        <f t="shared" si="7"/>
        <v>0</v>
      </c>
      <c r="BI22" s="187">
        <f t="shared" si="7"/>
        <v>0</v>
      </c>
      <c r="BJ22" s="187">
        <f t="shared" si="7"/>
        <v>0</v>
      </c>
      <c r="BK22" s="187">
        <f t="shared" si="7"/>
        <v>0</v>
      </c>
      <c r="BL22" s="187">
        <f t="shared" si="7"/>
        <v>0</v>
      </c>
      <c r="BM22" s="71"/>
      <c r="BN22" s="191">
        <v>0</v>
      </c>
      <c r="BO22" s="191">
        <v>0</v>
      </c>
      <c r="BP22" s="191">
        <v>0</v>
      </c>
      <c r="BQ22" s="191">
        <v>0</v>
      </c>
      <c r="BR22" s="191">
        <v>0</v>
      </c>
      <c r="BS22" s="191">
        <v>0</v>
      </c>
      <c r="BT22" s="191">
        <v>0</v>
      </c>
      <c r="BU22" s="191">
        <v>0</v>
      </c>
      <c r="BV22" s="191">
        <v>0</v>
      </c>
      <c r="BW22" s="191">
        <v>0</v>
      </c>
      <c r="BX22" s="191">
        <v>0</v>
      </c>
      <c r="BY22" s="191">
        <v>0</v>
      </c>
      <c r="CA22" s="190">
        <v>128</v>
      </c>
      <c r="CB22" s="190">
        <v>15</v>
      </c>
      <c r="CC22" s="190">
        <v>0</v>
      </c>
      <c r="CD22" s="190">
        <v>0</v>
      </c>
      <c r="CE22" s="190">
        <v>0</v>
      </c>
      <c r="CF22" s="190">
        <v>0</v>
      </c>
      <c r="CG22" s="190">
        <v>0</v>
      </c>
      <c r="CH22" s="190">
        <v>0</v>
      </c>
      <c r="CI22" s="190">
        <v>0</v>
      </c>
      <c r="CJ22" s="190">
        <v>0</v>
      </c>
      <c r="CK22" s="190">
        <v>0</v>
      </c>
      <c r="CL22" s="190">
        <v>0</v>
      </c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</row>
    <row r="23" spans="1:124" ht="13" x14ac:dyDescent="0.3">
      <c r="A23" s="27" t="s">
        <v>44</v>
      </c>
      <c r="B23" s="195">
        <f t="shared" si="25"/>
        <v>142</v>
      </c>
      <c r="C23" s="201">
        <f t="shared" si="26"/>
        <v>2</v>
      </c>
      <c r="D23" s="195">
        <f t="shared" si="8"/>
        <v>14</v>
      </c>
      <c r="E23" s="201">
        <f t="shared" si="9"/>
        <v>0</v>
      </c>
      <c r="F23" s="195">
        <f t="shared" si="10"/>
        <v>0</v>
      </c>
      <c r="G23" s="201">
        <f t="shared" si="11"/>
        <v>0</v>
      </c>
      <c r="H23" s="195">
        <f t="shared" si="12"/>
        <v>0</v>
      </c>
      <c r="I23" s="201">
        <f t="shared" si="13"/>
        <v>0</v>
      </c>
      <c r="J23" s="195">
        <f t="shared" si="14"/>
        <v>0</v>
      </c>
      <c r="K23" s="201">
        <f t="shared" si="15"/>
        <v>0</v>
      </c>
      <c r="L23" s="195">
        <f t="shared" si="16"/>
        <v>0</v>
      </c>
      <c r="M23" s="201">
        <f t="shared" si="17"/>
        <v>0</v>
      </c>
      <c r="N23" s="195">
        <f t="shared" si="18"/>
        <v>0</v>
      </c>
      <c r="O23" s="201">
        <f t="shared" si="19"/>
        <v>0</v>
      </c>
      <c r="P23" s="195">
        <f t="shared" si="20"/>
        <v>0</v>
      </c>
      <c r="Q23" s="201">
        <f t="shared" si="21"/>
        <v>0</v>
      </c>
      <c r="R23" s="195">
        <f t="shared" si="22"/>
        <v>0</v>
      </c>
      <c r="S23" s="201">
        <f t="shared" si="23"/>
        <v>0</v>
      </c>
      <c r="T23" s="195">
        <f t="shared" si="27"/>
        <v>156</v>
      </c>
      <c r="U23" s="201">
        <f>SUM(C23,E23,G23,I23,K23,M23,O23,Q23,S23)</f>
        <v>2</v>
      </c>
      <c r="V23" s="26"/>
      <c r="W23" s="4"/>
      <c r="X23">
        <f t="shared" si="44"/>
        <v>118</v>
      </c>
      <c r="Y23">
        <f t="shared" si="45"/>
        <v>16</v>
      </c>
      <c r="Z23">
        <f t="shared" si="46"/>
        <v>0</v>
      </c>
      <c r="AA23">
        <f t="shared" si="47"/>
        <v>0</v>
      </c>
      <c r="AB23">
        <f t="shared" si="48"/>
        <v>0</v>
      </c>
      <c r="AC23">
        <f t="shared" si="49"/>
        <v>0</v>
      </c>
      <c r="AD23">
        <f t="shared" si="50"/>
        <v>0</v>
      </c>
      <c r="AE23">
        <f t="shared" si="51"/>
        <v>0</v>
      </c>
      <c r="AF23">
        <f t="shared" si="52"/>
        <v>0</v>
      </c>
      <c r="AG23">
        <f t="shared" si="53"/>
        <v>0</v>
      </c>
      <c r="AH23">
        <f t="shared" si="54"/>
        <v>0</v>
      </c>
      <c r="AI23">
        <f t="shared" si="55"/>
        <v>0</v>
      </c>
      <c r="AL23">
        <f t="shared" si="32"/>
        <v>1</v>
      </c>
      <c r="AM23">
        <f t="shared" si="33"/>
        <v>0</v>
      </c>
      <c r="AN23">
        <f t="shared" si="34"/>
        <v>0</v>
      </c>
      <c r="AO23">
        <f t="shared" si="35"/>
        <v>0</v>
      </c>
      <c r="AP23">
        <f t="shared" si="36"/>
        <v>0</v>
      </c>
      <c r="AQ23">
        <f t="shared" si="37"/>
        <v>0</v>
      </c>
      <c r="AR23">
        <f t="shared" si="38"/>
        <v>0</v>
      </c>
      <c r="AS23">
        <f t="shared" si="39"/>
        <v>0</v>
      </c>
      <c r="AT23">
        <f t="shared" si="40"/>
        <v>0</v>
      </c>
      <c r="AU23">
        <f t="shared" si="41"/>
        <v>0</v>
      </c>
      <c r="AV23">
        <f t="shared" si="42"/>
        <v>0</v>
      </c>
      <c r="AW23">
        <f t="shared" si="43"/>
        <v>0</v>
      </c>
      <c r="BA23" s="187">
        <f t="shared" si="24"/>
        <v>223</v>
      </c>
      <c r="BB23" s="187">
        <f t="shared" ref="BB23:BB31" si="56">BO19+CB19</f>
        <v>7</v>
      </c>
      <c r="BC23" s="187">
        <f t="shared" ref="BC23:BC31" si="57">BP19+CC19</f>
        <v>0</v>
      </c>
      <c r="BD23" s="187">
        <f t="shared" ref="BD23:BD31" si="58">BQ19+CD19</f>
        <v>0</v>
      </c>
      <c r="BE23" s="187">
        <f t="shared" ref="BE23:BE31" si="59">BR19+CE19</f>
        <v>0</v>
      </c>
      <c r="BF23" s="187">
        <f t="shared" ref="BF23:BF31" si="60">BS19+CF19</f>
        <v>0</v>
      </c>
      <c r="BG23" s="187">
        <f t="shared" ref="BG23:BG31" si="61">BT19+CG19</f>
        <v>0</v>
      </c>
      <c r="BH23" s="187">
        <f t="shared" ref="BH23:BH31" si="62">BU19+CH19</f>
        <v>0</v>
      </c>
      <c r="BI23" s="187">
        <f t="shared" ref="BI23:BI31" si="63">BV19+CI19</f>
        <v>0</v>
      </c>
      <c r="BJ23" s="187">
        <f t="shared" ref="BJ23:BJ31" si="64">BW19+CJ19</f>
        <v>0</v>
      </c>
      <c r="BK23" s="187">
        <f t="shared" ref="BK23:BK31" si="65">BX19+CK19</f>
        <v>0</v>
      </c>
      <c r="BL23" s="187">
        <f t="shared" ref="BL23:BL31" si="66">BY19+CL19</f>
        <v>0</v>
      </c>
      <c r="BM23" s="71"/>
      <c r="BN23" s="191">
        <v>0</v>
      </c>
      <c r="BO23" s="191">
        <v>0</v>
      </c>
      <c r="BP23" s="191">
        <v>0</v>
      </c>
      <c r="BQ23" s="191">
        <v>0</v>
      </c>
      <c r="BR23" s="191">
        <v>0</v>
      </c>
      <c r="BS23" s="191">
        <v>0</v>
      </c>
      <c r="BT23" s="191">
        <v>0</v>
      </c>
      <c r="BU23" s="191">
        <v>0</v>
      </c>
      <c r="BV23" s="191">
        <v>0</v>
      </c>
      <c r="BW23" s="191">
        <v>0</v>
      </c>
      <c r="BX23" s="191">
        <v>0</v>
      </c>
      <c r="BY23" s="191">
        <v>0</v>
      </c>
      <c r="CA23" s="190">
        <v>61</v>
      </c>
      <c r="CB23" s="190">
        <v>12</v>
      </c>
      <c r="CC23" s="190">
        <v>0</v>
      </c>
      <c r="CD23" s="190">
        <v>0</v>
      </c>
      <c r="CE23" s="190">
        <v>0</v>
      </c>
      <c r="CF23" s="190">
        <v>0</v>
      </c>
      <c r="CG23" s="190">
        <v>0</v>
      </c>
      <c r="CH23" s="190">
        <v>0</v>
      </c>
      <c r="CI23" s="190">
        <v>0</v>
      </c>
      <c r="CJ23" s="190">
        <v>0</v>
      </c>
      <c r="CK23" s="190">
        <v>0</v>
      </c>
      <c r="CL23" s="190">
        <v>0</v>
      </c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</row>
    <row r="24" spans="1:124" ht="13" x14ac:dyDescent="0.3">
      <c r="A24" s="27" t="s">
        <v>45</v>
      </c>
      <c r="B24" s="195">
        <f t="shared" si="25"/>
        <v>223</v>
      </c>
      <c r="C24" s="201">
        <f t="shared" si="26"/>
        <v>0</v>
      </c>
      <c r="D24" s="195">
        <f t="shared" si="8"/>
        <v>7</v>
      </c>
      <c r="E24" s="201">
        <f t="shared" si="9"/>
        <v>0</v>
      </c>
      <c r="F24" s="195">
        <f t="shared" si="10"/>
        <v>0</v>
      </c>
      <c r="G24" s="201">
        <f t="shared" si="11"/>
        <v>0</v>
      </c>
      <c r="H24" s="195">
        <f t="shared" si="12"/>
        <v>0</v>
      </c>
      <c r="I24" s="201">
        <f t="shared" si="13"/>
        <v>0</v>
      </c>
      <c r="J24" s="195">
        <f t="shared" si="14"/>
        <v>0</v>
      </c>
      <c r="K24" s="201">
        <f t="shared" si="15"/>
        <v>0</v>
      </c>
      <c r="L24" s="195">
        <f t="shared" si="16"/>
        <v>0</v>
      </c>
      <c r="M24" s="201">
        <f t="shared" si="17"/>
        <v>0</v>
      </c>
      <c r="N24" s="195">
        <f t="shared" si="18"/>
        <v>0</v>
      </c>
      <c r="O24" s="201">
        <f t="shared" si="19"/>
        <v>0</v>
      </c>
      <c r="P24" s="195">
        <f t="shared" si="20"/>
        <v>0</v>
      </c>
      <c r="Q24" s="201">
        <f t="shared" si="21"/>
        <v>0</v>
      </c>
      <c r="R24" s="195">
        <f t="shared" si="22"/>
        <v>0</v>
      </c>
      <c r="S24" s="201">
        <f t="shared" si="23"/>
        <v>0</v>
      </c>
      <c r="T24" s="195">
        <f t="shared" si="27"/>
        <v>230</v>
      </c>
      <c r="U24" s="201">
        <f t="shared" si="28"/>
        <v>0</v>
      </c>
      <c r="V24" s="26"/>
      <c r="W24" s="4"/>
      <c r="X24">
        <f t="shared" si="44"/>
        <v>106</v>
      </c>
      <c r="Y24">
        <f t="shared" si="45"/>
        <v>11</v>
      </c>
      <c r="Z24">
        <f t="shared" si="46"/>
        <v>0</v>
      </c>
      <c r="AA24">
        <f t="shared" si="47"/>
        <v>0</v>
      </c>
      <c r="AB24">
        <f t="shared" si="48"/>
        <v>0</v>
      </c>
      <c r="AC24">
        <f t="shared" si="49"/>
        <v>0</v>
      </c>
      <c r="AD24">
        <f t="shared" si="50"/>
        <v>0</v>
      </c>
      <c r="AE24">
        <f t="shared" si="51"/>
        <v>0</v>
      </c>
      <c r="AF24">
        <f t="shared" si="52"/>
        <v>0</v>
      </c>
      <c r="AG24">
        <f t="shared" si="53"/>
        <v>0</v>
      </c>
      <c r="AH24">
        <f t="shared" si="54"/>
        <v>0</v>
      </c>
      <c r="AI24">
        <f t="shared" si="55"/>
        <v>0</v>
      </c>
      <c r="AL24">
        <f t="shared" si="32"/>
        <v>4</v>
      </c>
      <c r="AM24">
        <f t="shared" si="33"/>
        <v>0</v>
      </c>
      <c r="AN24">
        <f t="shared" si="34"/>
        <v>0</v>
      </c>
      <c r="AO24">
        <f t="shared" si="35"/>
        <v>0</v>
      </c>
      <c r="AP24">
        <f t="shared" si="36"/>
        <v>0</v>
      </c>
      <c r="AQ24">
        <f t="shared" si="37"/>
        <v>0</v>
      </c>
      <c r="AR24">
        <f t="shared" si="38"/>
        <v>0</v>
      </c>
      <c r="AS24">
        <f t="shared" si="39"/>
        <v>0</v>
      </c>
      <c r="AT24">
        <f t="shared" si="40"/>
        <v>0</v>
      </c>
      <c r="AU24">
        <f t="shared" si="41"/>
        <v>0</v>
      </c>
      <c r="AV24">
        <f t="shared" si="42"/>
        <v>0</v>
      </c>
      <c r="AW24">
        <f t="shared" si="43"/>
        <v>0</v>
      </c>
      <c r="BA24" s="187">
        <f t="shared" si="24"/>
        <v>266</v>
      </c>
      <c r="BB24" s="187">
        <f t="shared" si="56"/>
        <v>8</v>
      </c>
      <c r="BC24" s="187">
        <f t="shared" si="57"/>
        <v>0</v>
      </c>
      <c r="BD24" s="187">
        <f t="shared" si="58"/>
        <v>0</v>
      </c>
      <c r="BE24" s="187">
        <f t="shared" si="59"/>
        <v>0</v>
      </c>
      <c r="BF24" s="187">
        <f t="shared" si="60"/>
        <v>0</v>
      </c>
      <c r="BG24" s="187">
        <f t="shared" si="61"/>
        <v>0</v>
      </c>
      <c r="BH24" s="187">
        <f t="shared" si="62"/>
        <v>0</v>
      </c>
      <c r="BI24" s="187">
        <f t="shared" si="63"/>
        <v>0</v>
      </c>
      <c r="BJ24" s="187">
        <f t="shared" si="64"/>
        <v>0</v>
      </c>
      <c r="BK24" s="187">
        <f t="shared" si="65"/>
        <v>0</v>
      </c>
      <c r="BL24" s="187">
        <f t="shared" si="66"/>
        <v>0</v>
      </c>
      <c r="BM24" s="71"/>
      <c r="BN24" s="191">
        <v>1</v>
      </c>
      <c r="BO24" s="191">
        <v>0</v>
      </c>
      <c r="BP24" s="191">
        <v>0</v>
      </c>
      <c r="BQ24" s="191">
        <v>0</v>
      </c>
      <c r="BR24" s="191">
        <v>0</v>
      </c>
      <c r="BS24" s="191">
        <v>0</v>
      </c>
      <c r="BT24" s="191">
        <v>0</v>
      </c>
      <c r="BU24" s="191">
        <v>0</v>
      </c>
      <c r="BV24" s="191">
        <v>0</v>
      </c>
      <c r="BW24" s="191">
        <v>0</v>
      </c>
      <c r="BX24" s="191">
        <v>0</v>
      </c>
      <c r="BY24" s="191">
        <v>0</v>
      </c>
      <c r="CA24" s="190">
        <v>24</v>
      </c>
      <c r="CB24" s="190">
        <v>8</v>
      </c>
      <c r="CC24" s="190">
        <v>0</v>
      </c>
      <c r="CD24" s="190">
        <v>0</v>
      </c>
      <c r="CE24" s="190">
        <v>0</v>
      </c>
      <c r="CF24" s="190">
        <v>0</v>
      </c>
      <c r="CG24" s="190">
        <v>0</v>
      </c>
      <c r="CH24" s="190">
        <v>0</v>
      </c>
      <c r="CI24" s="190">
        <v>0</v>
      </c>
      <c r="CJ24" s="190">
        <v>0</v>
      </c>
      <c r="CK24" s="190">
        <v>0</v>
      </c>
      <c r="CL24" s="190">
        <v>0</v>
      </c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</row>
    <row r="25" spans="1:124" ht="13" x14ac:dyDescent="0.3">
      <c r="A25" s="27" t="s">
        <v>46</v>
      </c>
      <c r="B25" s="195">
        <f t="shared" si="25"/>
        <v>266</v>
      </c>
      <c r="C25" s="201">
        <f t="shared" si="26"/>
        <v>7</v>
      </c>
      <c r="D25" s="195">
        <f t="shared" si="8"/>
        <v>8</v>
      </c>
      <c r="E25" s="201">
        <f t="shared" si="9"/>
        <v>0</v>
      </c>
      <c r="F25" s="195">
        <f t="shared" si="10"/>
        <v>0</v>
      </c>
      <c r="G25" s="201">
        <f t="shared" si="11"/>
        <v>0</v>
      </c>
      <c r="H25" s="195">
        <f t="shared" si="12"/>
        <v>0</v>
      </c>
      <c r="I25" s="201">
        <f t="shared" si="13"/>
        <v>0</v>
      </c>
      <c r="J25" s="195">
        <f t="shared" si="14"/>
        <v>0</v>
      </c>
      <c r="K25" s="201">
        <f t="shared" si="15"/>
        <v>0</v>
      </c>
      <c r="L25" s="195">
        <f t="shared" si="16"/>
        <v>0</v>
      </c>
      <c r="M25" s="201">
        <f t="shared" si="17"/>
        <v>0</v>
      </c>
      <c r="N25" s="195">
        <f t="shared" si="18"/>
        <v>0</v>
      </c>
      <c r="O25" s="201">
        <f t="shared" si="19"/>
        <v>0</v>
      </c>
      <c r="P25" s="195">
        <f t="shared" si="20"/>
        <v>0</v>
      </c>
      <c r="Q25" s="201">
        <f t="shared" si="21"/>
        <v>0</v>
      </c>
      <c r="R25" s="195">
        <f t="shared" si="22"/>
        <v>0</v>
      </c>
      <c r="S25" s="201">
        <f t="shared" si="23"/>
        <v>0</v>
      </c>
      <c r="T25" s="195">
        <f t="shared" si="27"/>
        <v>274</v>
      </c>
      <c r="U25" s="201">
        <f t="shared" si="28"/>
        <v>7</v>
      </c>
      <c r="V25" s="26"/>
      <c r="W25" s="4"/>
      <c r="X25">
        <f t="shared" si="44"/>
        <v>142</v>
      </c>
      <c r="Y25">
        <f t="shared" si="45"/>
        <v>14</v>
      </c>
      <c r="Z25">
        <f t="shared" si="46"/>
        <v>0</v>
      </c>
      <c r="AA25">
        <f t="shared" si="47"/>
        <v>0</v>
      </c>
      <c r="AB25">
        <f t="shared" si="48"/>
        <v>0</v>
      </c>
      <c r="AC25">
        <f t="shared" si="49"/>
        <v>0</v>
      </c>
      <c r="AD25">
        <f t="shared" si="50"/>
        <v>0</v>
      </c>
      <c r="AE25">
        <f t="shared" si="51"/>
        <v>0</v>
      </c>
      <c r="AF25">
        <f t="shared" si="52"/>
        <v>0</v>
      </c>
      <c r="AG25">
        <f t="shared" si="53"/>
        <v>0</v>
      </c>
      <c r="AH25">
        <f t="shared" si="54"/>
        <v>0</v>
      </c>
      <c r="AI25">
        <f t="shared" si="55"/>
        <v>0</v>
      </c>
      <c r="AL25">
        <f t="shared" si="32"/>
        <v>2</v>
      </c>
      <c r="AM25">
        <f t="shared" si="33"/>
        <v>0</v>
      </c>
      <c r="AN25">
        <f t="shared" si="34"/>
        <v>0</v>
      </c>
      <c r="AO25">
        <f t="shared" si="35"/>
        <v>0</v>
      </c>
      <c r="AP25">
        <f t="shared" si="36"/>
        <v>0</v>
      </c>
      <c r="AQ25">
        <f t="shared" si="37"/>
        <v>0</v>
      </c>
      <c r="AR25">
        <f t="shared" si="38"/>
        <v>0</v>
      </c>
      <c r="AS25">
        <f t="shared" si="39"/>
        <v>0</v>
      </c>
      <c r="AT25">
        <f t="shared" si="40"/>
        <v>0</v>
      </c>
      <c r="AU25">
        <f t="shared" si="41"/>
        <v>0</v>
      </c>
      <c r="AV25">
        <f t="shared" si="42"/>
        <v>0</v>
      </c>
      <c r="AW25">
        <f t="shared" si="43"/>
        <v>0</v>
      </c>
      <c r="BA25" s="187">
        <f t="shared" si="24"/>
        <v>210</v>
      </c>
      <c r="BB25" s="187">
        <f t="shared" si="56"/>
        <v>5</v>
      </c>
      <c r="BC25" s="187">
        <f t="shared" si="57"/>
        <v>0</v>
      </c>
      <c r="BD25" s="187">
        <f t="shared" si="58"/>
        <v>0</v>
      </c>
      <c r="BE25" s="187">
        <f t="shared" si="59"/>
        <v>0</v>
      </c>
      <c r="BF25" s="187">
        <f t="shared" si="60"/>
        <v>0</v>
      </c>
      <c r="BG25" s="187">
        <f t="shared" si="61"/>
        <v>0</v>
      </c>
      <c r="BH25" s="187">
        <f t="shared" si="62"/>
        <v>0</v>
      </c>
      <c r="BI25" s="187">
        <f t="shared" si="63"/>
        <v>0</v>
      </c>
      <c r="BJ25" s="187">
        <f t="shared" si="64"/>
        <v>0</v>
      </c>
      <c r="BK25" s="187">
        <f t="shared" si="65"/>
        <v>0</v>
      </c>
      <c r="BL25" s="187">
        <f t="shared" si="66"/>
        <v>0</v>
      </c>
      <c r="BM25" s="71"/>
      <c r="BN25" s="191">
        <v>0</v>
      </c>
      <c r="BO25" s="191">
        <v>0</v>
      </c>
      <c r="BP25" s="191">
        <v>0</v>
      </c>
      <c r="BQ25" s="191">
        <v>0</v>
      </c>
      <c r="BR25" s="191">
        <v>0</v>
      </c>
      <c r="BS25" s="191">
        <v>0</v>
      </c>
      <c r="BT25" s="191">
        <v>0</v>
      </c>
      <c r="BU25" s="191">
        <v>0</v>
      </c>
      <c r="BV25" s="191">
        <v>0</v>
      </c>
      <c r="BW25" s="191">
        <v>0</v>
      </c>
      <c r="BX25" s="191">
        <v>0</v>
      </c>
      <c r="BY25" s="191">
        <v>0</v>
      </c>
      <c r="CA25" s="190">
        <v>17</v>
      </c>
      <c r="CB25" s="190">
        <v>7</v>
      </c>
      <c r="CC25" s="190">
        <v>0</v>
      </c>
      <c r="CD25" s="190">
        <v>0</v>
      </c>
      <c r="CE25" s="190">
        <v>0</v>
      </c>
      <c r="CF25" s="190">
        <v>0</v>
      </c>
      <c r="CG25" s="190">
        <v>0</v>
      </c>
      <c r="CH25" s="190">
        <v>0</v>
      </c>
      <c r="CI25" s="190">
        <v>0</v>
      </c>
      <c r="CJ25" s="190">
        <v>0</v>
      </c>
      <c r="CK25" s="190">
        <v>0</v>
      </c>
      <c r="CL25" s="190">
        <v>0</v>
      </c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</row>
    <row r="26" spans="1:124" ht="13.5" thickBot="1" x14ac:dyDescent="0.35">
      <c r="A26" s="27" t="s">
        <v>47</v>
      </c>
      <c r="B26" s="195">
        <f t="shared" si="25"/>
        <v>210</v>
      </c>
      <c r="C26" s="201">
        <f t="shared" si="26"/>
        <v>3</v>
      </c>
      <c r="D26" s="195">
        <f t="shared" si="8"/>
        <v>5</v>
      </c>
      <c r="E26" s="201">
        <f t="shared" si="9"/>
        <v>0</v>
      </c>
      <c r="F26" s="195">
        <f t="shared" si="10"/>
        <v>0</v>
      </c>
      <c r="G26" s="201">
        <f t="shared" si="11"/>
        <v>0</v>
      </c>
      <c r="H26" s="195">
        <f t="shared" si="12"/>
        <v>0</v>
      </c>
      <c r="I26" s="201">
        <f t="shared" si="13"/>
        <v>0</v>
      </c>
      <c r="J26" s="195">
        <f t="shared" si="14"/>
        <v>0</v>
      </c>
      <c r="K26" s="201">
        <f t="shared" si="15"/>
        <v>0</v>
      </c>
      <c r="L26" s="195">
        <f t="shared" si="16"/>
        <v>0</v>
      </c>
      <c r="M26" s="201">
        <f t="shared" si="17"/>
        <v>0</v>
      </c>
      <c r="N26" s="195">
        <f t="shared" si="18"/>
        <v>0</v>
      </c>
      <c r="O26" s="201">
        <f t="shared" si="19"/>
        <v>0</v>
      </c>
      <c r="P26" s="195">
        <f t="shared" si="20"/>
        <v>0</v>
      </c>
      <c r="Q26" s="201">
        <f t="shared" si="21"/>
        <v>0</v>
      </c>
      <c r="R26" s="195">
        <f t="shared" si="22"/>
        <v>0</v>
      </c>
      <c r="S26" s="201">
        <f t="shared" si="23"/>
        <v>0</v>
      </c>
      <c r="T26" s="195">
        <f t="shared" si="27"/>
        <v>215</v>
      </c>
      <c r="U26" s="201">
        <f t="shared" si="28"/>
        <v>3</v>
      </c>
      <c r="V26" s="26"/>
      <c r="W26" s="4"/>
      <c r="X26">
        <f t="shared" si="44"/>
        <v>223</v>
      </c>
      <c r="Y26">
        <f t="shared" si="45"/>
        <v>7</v>
      </c>
      <c r="Z26">
        <f t="shared" si="46"/>
        <v>0</v>
      </c>
      <c r="AA26">
        <f t="shared" si="47"/>
        <v>0</v>
      </c>
      <c r="AB26">
        <f t="shared" si="48"/>
        <v>0</v>
      </c>
      <c r="AC26">
        <f t="shared" si="49"/>
        <v>0</v>
      </c>
      <c r="AD26">
        <f t="shared" si="50"/>
        <v>0</v>
      </c>
      <c r="AE26">
        <f t="shared" si="51"/>
        <v>0</v>
      </c>
      <c r="AF26">
        <f t="shared" si="52"/>
        <v>0</v>
      </c>
      <c r="AG26">
        <f t="shared" si="53"/>
        <v>0</v>
      </c>
      <c r="AH26">
        <f t="shared" si="54"/>
        <v>0</v>
      </c>
      <c r="AI26">
        <f t="shared" si="55"/>
        <v>0</v>
      </c>
      <c r="AL26">
        <f t="shared" si="32"/>
        <v>0</v>
      </c>
      <c r="AM26">
        <f t="shared" si="33"/>
        <v>0</v>
      </c>
      <c r="AN26">
        <f t="shared" si="34"/>
        <v>0</v>
      </c>
      <c r="AO26">
        <f t="shared" si="35"/>
        <v>0</v>
      </c>
      <c r="AP26">
        <f t="shared" si="36"/>
        <v>0</v>
      </c>
      <c r="AQ26">
        <f t="shared" si="37"/>
        <v>0</v>
      </c>
      <c r="AR26">
        <f t="shared" si="38"/>
        <v>0</v>
      </c>
      <c r="AS26">
        <f t="shared" si="39"/>
        <v>0</v>
      </c>
      <c r="AT26">
        <f t="shared" si="40"/>
        <v>0</v>
      </c>
      <c r="AU26">
        <f t="shared" si="41"/>
        <v>0</v>
      </c>
      <c r="AV26">
        <f t="shared" si="42"/>
        <v>0</v>
      </c>
      <c r="AW26">
        <f t="shared" si="43"/>
        <v>0</v>
      </c>
      <c r="BA26" s="187">
        <f t="shared" si="24"/>
        <v>128</v>
      </c>
      <c r="BB26" s="187">
        <f t="shared" si="56"/>
        <v>15</v>
      </c>
      <c r="BC26" s="187">
        <f t="shared" si="57"/>
        <v>0</v>
      </c>
      <c r="BD26" s="187">
        <f t="shared" si="58"/>
        <v>0</v>
      </c>
      <c r="BE26" s="187">
        <f t="shared" si="59"/>
        <v>0</v>
      </c>
      <c r="BF26" s="187">
        <f t="shared" si="60"/>
        <v>0</v>
      </c>
      <c r="BG26" s="187">
        <f t="shared" si="61"/>
        <v>0</v>
      </c>
      <c r="BH26" s="187">
        <f t="shared" si="62"/>
        <v>0</v>
      </c>
      <c r="BI26" s="187">
        <f t="shared" si="63"/>
        <v>0</v>
      </c>
      <c r="BJ26" s="187">
        <f t="shared" si="64"/>
        <v>0</v>
      </c>
      <c r="BK26" s="187">
        <f t="shared" si="65"/>
        <v>0</v>
      </c>
      <c r="BL26" s="187">
        <f t="shared" si="66"/>
        <v>0</v>
      </c>
      <c r="BM26" s="71"/>
      <c r="BN26" s="191">
        <v>0</v>
      </c>
      <c r="BO26" s="191">
        <v>0</v>
      </c>
      <c r="BP26" s="191">
        <v>0</v>
      </c>
      <c r="BQ26" s="191">
        <v>0</v>
      </c>
      <c r="BR26" s="191">
        <v>0</v>
      </c>
      <c r="BS26" s="191">
        <v>0</v>
      </c>
      <c r="BT26" s="191">
        <v>0</v>
      </c>
      <c r="BU26" s="191">
        <v>0</v>
      </c>
      <c r="BV26" s="191">
        <v>0</v>
      </c>
      <c r="BW26" s="191">
        <v>0</v>
      </c>
      <c r="BX26" s="191">
        <v>0</v>
      </c>
      <c r="BY26" s="191">
        <v>0</v>
      </c>
      <c r="CA26" s="190">
        <v>8</v>
      </c>
      <c r="CB26" s="190">
        <v>5</v>
      </c>
      <c r="CC26" s="190">
        <v>1</v>
      </c>
      <c r="CD26" s="190">
        <v>0</v>
      </c>
      <c r="CE26" s="190">
        <v>0</v>
      </c>
      <c r="CF26" s="190">
        <v>0</v>
      </c>
      <c r="CG26" s="190">
        <v>0</v>
      </c>
      <c r="CH26" s="190">
        <v>0</v>
      </c>
      <c r="CI26" s="190">
        <v>0</v>
      </c>
      <c r="CJ26" s="190">
        <v>0</v>
      </c>
      <c r="CK26" s="190">
        <v>0</v>
      </c>
      <c r="CL26" s="190">
        <v>0</v>
      </c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</row>
    <row r="27" spans="1:124" ht="13.5" thickBot="1" x14ac:dyDescent="0.35">
      <c r="A27" s="27" t="s">
        <v>48</v>
      </c>
      <c r="B27" s="195">
        <f t="shared" si="25"/>
        <v>128</v>
      </c>
      <c r="C27" s="201">
        <f t="shared" si="26"/>
        <v>0</v>
      </c>
      <c r="D27" s="195">
        <f t="shared" si="8"/>
        <v>15</v>
      </c>
      <c r="E27" s="201">
        <f t="shared" si="9"/>
        <v>0</v>
      </c>
      <c r="F27" s="195">
        <f t="shared" si="10"/>
        <v>0</v>
      </c>
      <c r="G27" s="201">
        <f t="shared" si="11"/>
        <v>0</v>
      </c>
      <c r="H27" s="195">
        <f t="shared" si="12"/>
        <v>0</v>
      </c>
      <c r="I27" s="201">
        <f t="shared" si="13"/>
        <v>0</v>
      </c>
      <c r="J27" s="195">
        <f t="shared" si="14"/>
        <v>0</v>
      </c>
      <c r="K27" s="201">
        <f t="shared" si="15"/>
        <v>0</v>
      </c>
      <c r="L27" s="195">
        <f t="shared" si="16"/>
        <v>0</v>
      </c>
      <c r="M27" s="201">
        <f t="shared" si="17"/>
        <v>0</v>
      </c>
      <c r="N27" s="195">
        <f t="shared" si="18"/>
        <v>0</v>
      </c>
      <c r="O27" s="201">
        <f t="shared" si="19"/>
        <v>0</v>
      </c>
      <c r="P27" s="195">
        <f t="shared" si="20"/>
        <v>0</v>
      </c>
      <c r="Q27" s="201">
        <f t="shared" si="21"/>
        <v>0</v>
      </c>
      <c r="R27" s="195">
        <f t="shared" si="22"/>
        <v>0</v>
      </c>
      <c r="S27" s="201">
        <f t="shared" si="23"/>
        <v>0</v>
      </c>
      <c r="T27" s="195">
        <f t="shared" si="27"/>
        <v>143</v>
      </c>
      <c r="U27" s="201">
        <f t="shared" si="28"/>
        <v>0</v>
      </c>
      <c r="V27" s="26"/>
      <c r="W27" s="4"/>
      <c r="X27">
        <f t="shared" si="44"/>
        <v>266</v>
      </c>
      <c r="Y27">
        <f t="shared" si="45"/>
        <v>8</v>
      </c>
      <c r="Z27">
        <f t="shared" si="46"/>
        <v>0</v>
      </c>
      <c r="AA27">
        <f t="shared" si="47"/>
        <v>0</v>
      </c>
      <c r="AB27">
        <f t="shared" si="48"/>
        <v>0</v>
      </c>
      <c r="AC27">
        <f t="shared" si="49"/>
        <v>0</v>
      </c>
      <c r="AD27">
        <f t="shared" si="50"/>
        <v>0</v>
      </c>
      <c r="AE27">
        <f t="shared" si="51"/>
        <v>0</v>
      </c>
      <c r="AF27">
        <f t="shared" si="52"/>
        <v>0</v>
      </c>
      <c r="AG27">
        <f t="shared" si="53"/>
        <v>0</v>
      </c>
      <c r="AH27">
        <f t="shared" si="54"/>
        <v>0</v>
      </c>
      <c r="AI27">
        <f t="shared" si="55"/>
        <v>0</v>
      </c>
      <c r="AL27">
        <f t="shared" si="32"/>
        <v>7</v>
      </c>
      <c r="AM27">
        <f t="shared" si="33"/>
        <v>0</v>
      </c>
      <c r="AN27">
        <f t="shared" si="34"/>
        <v>0</v>
      </c>
      <c r="AO27">
        <f t="shared" si="35"/>
        <v>0</v>
      </c>
      <c r="AP27">
        <f t="shared" si="36"/>
        <v>0</v>
      </c>
      <c r="AQ27">
        <f t="shared" si="37"/>
        <v>0</v>
      </c>
      <c r="AR27">
        <f t="shared" si="38"/>
        <v>0</v>
      </c>
      <c r="AS27">
        <f t="shared" si="39"/>
        <v>0</v>
      </c>
      <c r="AT27">
        <f t="shared" si="40"/>
        <v>0</v>
      </c>
      <c r="AU27">
        <f t="shared" si="41"/>
        <v>0</v>
      </c>
      <c r="AV27">
        <f t="shared" si="42"/>
        <v>0</v>
      </c>
      <c r="AW27">
        <f t="shared" si="43"/>
        <v>0</v>
      </c>
      <c r="BA27" s="187">
        <f t="shared" si="24"/>
        <v>61</v>
      </c>
      <c r="BB27" s="187">
        <f t="shared" si="56"/>
        <v>12</v>
      </c>
      <c r="BC27" s="187">
        <f t="shared" si="57"/>
        <v>0</v>
      </c>
      <c r="BD27" s="187">
        <f t="shared" si="58"/>
        <v>0</v>
      </c>
      <c r="BE27" s="187">
        <f t="shared" si="59"/>
        <v>0</v>
      </c>
      <c r="BF27" s="187">
        <f t="shared" si="60"/>
        <v>0</v>
      </c>
      <c r="BG27" s="187">
        <f t="shared" si="61"/>
        <v>0</v>
      </c>
      <c r="BH27" s="187">
        <f t="shared" si="62"/>
        <v>0</v>
      </c>
      <c r="BI27" s="187">
        <f t="shared" si="63"/>
        <v>0</v>
      </c>
      <c r="BJ27" s="187">
        <f t="shared" si="64"/>
        <v>0</v>
      </c>
      <c r="BK27" s="187">
        <f t="shared" si="65"/>
        <v>0</v>
      </c>
      <c r="BL27" s="187">
        <f t="shared" si="66"/>
        <v>0</v>
      </c>
      <c r="BM27" s="70" t="s">
        <v>77</v>
      </c>
      <c r="BN27" s="191">
        <v>1</v>
      </c>
      <c r="BO27" s="191">
        <v>0</v>
      </c>
      <c r="BP27" s="191">
        <v>0</v>
      </c>
      <c r="BQ27" s="191">
        <v>0</v>
      </c>
      <c r="BR27" s="191">
        <v>0</v>
      </c>
      <c r="BS27" s="191">
        <v>0</v>
      </c>
      <c r="BT27" s="191">
        <v>0</v>
      </c>
      <c r="BU27" s="191">
        <v>0</v>
      </c>
      <c r="BV27" s="191">
        <v>0</v>
      </c>
      <c r="BW27" s="191">
        <v>0</v>
      </c>
      <c r="BX27" s="191">
        <v>0</v>
      </c>
      <c r="BY27" s="191">
        <v>0</v>
      </c>
      <c r="CA27" s="190">
        <v>2</v>
      </c>
      <c r="CB27" s="190">
        <v>2</v>
      </c>
      <c r="CC27" s="190">
        <v>0</v>
      </c>
      <c r="CD27" s="190">
        <v>0</v>
      </c>
      <c r="CE27" s="190">
        <v>0</v>
      </c>
      <c r="CF27" s="190">
        <v>0</v>
      </c>
      <c r="CG27" s="190">
        <v>0</v>
      </c>
      <c r="CH27" s="190">
        <v>0</v>
      </c>
      <c r="CI27" s="190">
        <v>0</v>
      </c>
      <c r="CJ27" s="190">
        <v>0</v>
      </c>
      <c r="CK27" s="190">
        <v>0</v>
      </c>
      <c r="CL27" s="190">
        <v>0</v>
      </c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</row>
    <row r="28" spans="1:124" ht="13" x14ac:dyDescent="0.3">
      <c r="A28" s="27" t="s">
        <v>49</v>
      </c>
      <c r="B28" s="195">
        <f t="shared" si="25"/>
        <v>61</v>
      </c>
      <c r="C28" s="201">
        <f t="shared" si="26"/>
        <v>0</v>
      </c>
      <c r="D28" s="195">
        <f t="shared" si="8"/>
        <v>12</v>
      </c>
      <c r="E28" s="201">
        <f t="shared" si="9"/>
        <v>0</v>
      </c>
      <c r="F28" s="195">
        <f t="shared" si="10"/>
        <v>0</v>
      </c>
      <c r="G28" s="201">
        <f t="shared" si="11"/>
        <v>0</v>
      </c>
      <c r="H28" s="195">
        <f t="shared" si="12"/>
        <v>0</v>
      </c>
      <c r="I28" s="201">
        <f t="shared" si="13"/>
        <v>0</v>
      </c>
      <c r="J28" s="195">
        <f t="shared" si="14"/>
        <v>0</v>
      </c>
      <c r="K28" s="201">
        <f t="shared" si="15"/>
        <v>0</v>
      </c>
      <c r="L28" s="195">
        <f t="shared" si="16"/>
        <v>0</v>
      </c>
      <c r="M28" s="201">
        <f t="shared" si="17"/>
        <v>0</v>
      </c>
      <c r="N28" s="195">
        <f t="shared" si="18"/>
        <v>0</v>
      </c>
      <c r="O28" s="201">
        <f t="shared" si="19"/>
        <v>0</v>
      </c>
      <c r="P28" s="195">
        <f t="shared" si="20"/>
        <v>0</v>
      </c>
      <c r="Q28" s="201">
        <f t="shared" si="21"/>
        <v>0</v>
      </c>
      <c r="R28" s="195">
        <f t="shared" si="22"/>
        <v>0</v>
      </c>
      <c r="S28" s="201">
        <f t="shared" si="23"/>
        <v>0</v>
      </c>
      <c r="T28" s="195">
        <f t="shared" si="27"/>
        <v>73</v>
      </c>
      <c r="U28" s="201">
        <f t="shared" si="28"/>
        <v>0</v>
      </c>
      <c r="V28" s="26"/>
      <c r="W28" s="4"/>
      <c r="X28">
        <f t="shared" si="44"/>
        <v>210</v>
      </c>
      <c r="Y28">
        <f t="shared" si="45"/>
        <v>5</v>
      </c>
      <c r="Z28">
        <f t="shared" si="46"/>
        <v>0</v>
      </c>
      <c r="AA28">
        <f t="shared" si="47"/>
        <v>0</v>
      </c>
      <c r="AB28">
        <f t="shared" si="48"/>
        <v>0</v>
      </c>
      <c r="AC28">
        <f t="shared" si="49"/>
        <v>0</v>
      </c>
      <c r="AD28">
        <f t="shared" si="50"/>
        <v>0</v>
      </c>
      <c r="AE28">
        <f t="shared" si="51"/>
        <v>0</v>
      </c>
      <c r="AF28">
        <f t="shared" si="52"/>
        <v>0</v>
      </c>
      <c r="AG28">
        <f t="shared" si="53"/>
        <v>0</v>
      </c>
      <c r="AH28">
        <f t="shared" si="54"/>
        <v>0</v>
      </c>
      <c r="AI28">
        <f t="shared" si="55"/>
        <v>0</v>
      </c>
      <c r="AL28">
        <f t="shared" si="32"/>
        <v>3</v>
      </c>
      <c r="AM28">
        <f t="shared" si="33"/>
        <v>0</v>
      </c>
      <c r="AN28">
        <f t="shared" si="34"/>
        <v>0</v>
      </c>
      <c r="AO28">
        <f t="shared" si="35"/>
        <v>0</v>
      </c>
      <c r="AP28">
        <f t="shared" si="36"/>
        <v>0</v>
      </c>
      <c r="AQ28">
        <f t="shared" si="37"/>
        <v>0</v>
      </c>
      <c r="AR28">
        <f t="shared" si="38"/>
        <v>0</v>
      </c>
      <c r="AS28">
        <f t="shared" si="39"/>
        <v>0</v>
      </c>
      <c r="AT28">
        <f t="shared" si="40"/>
        <v>0</v>
      </c>
      <c r="AU28">
        <f t="shared" si="41"/>
        <v>0</v>
      </c>
      <c r="AV28">
        <f t="shared" si="42"/>
        <v>0</v>
      </c>
      <c r="AW28">
        <f t="shared" si="43"/>
        <v>0</v>
      </c>
      <c r="BA28" s="187">
        <f t="shared" si="24"/>
        <v>25</v>
      </c>
      <c r="BB28" s="187">
        <f t="shared" si="56"/>
        <v>8</v>
      </c>
      <c r="BC28" s="187">
        <f t="shared" si="57"/>
        <v>0</v>
      </c>
      <c r="BD28" s="187">
        <f t="shared" si="58"/>
        <v>0</v>
      </c>
      <c r="BE28" s="187">
        <f t="shared" si="59"/>
        <v>0</v>
      </c>
      <c r="BF28" s="187">
        <f t="shared" si="60"/>
        <v>0</v>
      </c>
      <c r="BG28" s="187">
        <f t="shared" si="61"/>
        <v>0</v>
      </c>
      <c r="BH28" s="187">
        <f t="shared" si="62"/>
        <v>0</v>
      </c>
      <c r="BI28" s="187">
        <f t="shared" si="63"/>
        <v>0</v>
      </c>
      <c r="BJ28" s="187">
        <f t="shared" si="64"/>
        <v>0</v>
      </c>
      <c r="BK28" s="187">
        <f t="shared" si="65"/>
        <v>0</v>
      </c>
      <c r="BL28" s="187">
        <f t="shared" si="66"/>
        <v>0</v>
      </c>
      <c r="BM28" s="71"/>
      <c r="BN28" s="191">
        <v>0</v>
      </c>
      <c r="BO28" s="191">
        <v>0</v>
      </c>
      <c r="BP28" s="191">
        <v>0</v>
      </c>
      <c r="BQ28" s="191">
        <v>0</v>
      </c>
      <c r="BR28" s="191">
        <v>0</v>
      </c>
      <c r="BS28" s="191">
        <v>0</v>
      </c>
      <c r="BT28" s="191">
        <v>0</v>
      </c>
      <c r="BU28" s="191">
        <v>0</v>
      </c>
      <c r="BV28" s="191">
        <v>0</v>
      </c>
      <c r="BW28" s="191">
        <v>0</v>
      </c>
      <c r="BX28" s="191">
        <v>0</v>
      </c>
      <c r="BY28" s="191">
        <v>0</v>
      </c>
      <c r="CA28" s="190">
        <v>4</v>
      </c>
      <c r="CB28" s="190">
        <v>3</v>
      </c>
      <c r="CC28" s="190">
        <v>0</v>
      </c>
      <c r="CD28" s="190">
        <v>0</v>
      </c>
      <c r="CE28" s="190">
        <v>0</v>
      </c>
      <c r="CF28" s="190">
        <v>0</v>
      </c>
      <c r="CG28" s="190">
        <v>0</v>
      </c>
      <c r="CH28" s="190">
        <v>0</v>
      </c>
      <c r="CI28" s="190">
        <v>0</v>
      </c>
      <c r="CJ28" s="190">
        <v>0</v>
      </c>
      <c r="CK28" s="190">
        <v>0</v>
      </c>
      <c r="CL28" s="190">
        <v>0</v>
      </c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</row>
    <row r="29" spans="1:124" ht="13" x14ac:dyDescent="0.3">
      <c r="A29" s="27" t="s">
        <v>50</v>
      </c>
      <c r="B29" s="195">
        <f t="shared" si="25"/>
        <v>25</v>
      </c>
      <c r="C29" s="201">
        <f t="shared" si="26"/>
        <v>1</v>
      </c>
      <c r="D29" s="195">
        <f t="shared" si="8"/>
        <v>8</v>
      </c>
      <c r="E29" s="201">
        <f t="shared" si="9"/>
        <v>0</v>
      </c>
      <c r="F29" s="195">
        <f t="shared" si="10"/>
        <v>0</v>
      </c>
      <c r="G29" s="201">
        <f t="shared" si="11"/>
        <v>0</v>
      </c>
      <c r="H29" s="195">
        <f t="shared" si="12"/>
        <v>0</v>
      </c>
      <c r="I29" s="201">
        <f t="shared" si="13"/>
        <v>0</v>
      </c>
      <c r="J29" s="195">
        <f t="shared" si="14"/>
        <v>0</v>
      </c>
      <c r="K29" s="201">
        <f t="shared" si="15"/>
        <v>0</v>
      </c>
      <c r="L29" s="195">
        <f t="shared" si="16"/>
        <v>0</v>
      </c>
      <c r="M29" s="201">
        <f t="shared" si="17"/>
        <v>0</v>
      </c>
      <c r="N29" s="195">
        <f t="shared" si="18"/>
        <v>0</v>
      </c>
      <c r="O29" s="201">
        <f t="shared" si="19"/>
        <v>0</v>
      </c>
      <c r="P29" s="195">
        <f t="shared" si="20"/>
        <v>0</v>
      </c>
      <c r="Q29" s="201">
        <f t="shared" si="21"/>
        <v>0</v>
      </c>
      <c r="R29" s="195">
        <f t="shared" si="22"/>
        <v>0</v>
      </c>
      <c r="S29" s="201">
        <f t="shared" si="23"/>
        <v>0</v>
      </c>
      <c r="T29" s="195">
        <f t="shared" si="27"/>
        <v>33</v>
      </c>
      <c r="U29" s="201">
        <f t="shared" si="28"/>
        <v>1</v>
      </c>
      <c r="V29" s="26"/>
      <c r="W29" s="4"/>
      <c r="X29">
        <f t="shared" si="44"/>
        <v>128</v>
      </c>
      <c r="Y29">
        <f t="shared" si="45"/>
        <v>15</v>
      </c>
      <c r="Z29">
        <f t="shared" si="46"/>
        <v>0</v>
      </c>
      <c r="AA29">
        <f t="shared" si="47"/>
        <v>0</v>
      </c>
      <c r="AB29">
        <f t="shared" si="48"/>
        <v>0</v>
      </c>
      <c r="AC29">
        <f t="shared" si="49"/>
        <v>0</v>
      </c>
      <c r="AD29">
        <f t="shared" si="50"/>
        <v>0</v>
      </c>
      <c r="AE29">
        <f t="shared" si="51"/>
        <v>0</v>
      </c>
      <c r="AF29">
        <f t="shared" si="52"/>
        <v>0</v>
      </c>
      <c r="AG29">
        <f t="shared" si="53"/>
        <v>0</v>
      </c>
      <c r="AH29">
        <f t="shared" si="54"/>
        <v>0</v>
      </c>
      <c r="AI29">
        <f t="shared" si="55"/>
        <v>0</v>
      </c>
      <c r="AL29">
        <f t="shared" si="32"/>
        <v>0</v>
      </c>
      <c r="AM29">
        <f t="shared" si="33"/>
        <v>0</v>
      </c>
      <c r="AN29">
        <f t="shared" si="34"/>
        <v>0</v>
      </c>
      <c r="AO29">
        <f t="shared" si="35"/>
        <v>0</v>
      </c>
      <c r="AP29">
        <f t="shared" si="36"/>
        <v>0</v>
      </c>
      <c r="AQ29">
        <f t="shared" si="37"/>
        <v>0</v>
      </c>
      <c r="AR29">
        <f t="shared" si="38"/>
        <v>0</v>
      </c>
      <c r="AS29">
        <f t="shared" si="39"/>
        <v>0</v>
      </c>
      <c r="AT29">
        <f t="shared" si="40"/>
        <v>0</v>
      </c>
      <c r="AU29">
        <f t="shared" si="41"/>
        <v>0</v>
      </c>
      <c r="AV29">
        <f t="shared" si="42"/>
        <v>0</v>
      </c>
      <c r="AW29">
        <f t="shared" si="43"/>
        <v>0</v>
      </c>
      <c r="BA29" s="187">
        <f t="shared" si="24"/>
        <v>17</v>
      </c>
      <c r="BB29" s="187">
        <f t="shared" si="56"/>
        <v>7</v>
      </c>
      <c r="BC29" s="187">
        <f t="shared" si="57"/>
        <v>0</v>
      </c>
      <c r="BD29" s="187">
        <f t="shared" si="58"/>
        <v>0</v>
      </c>
      <c r="BE29" s="187">
        <f t="shared" si="59"/>
        <v>0</v>
      </c>
      <c r="BF29" s="187">
        <f t="shared" si="60"/>
        <v>0</v>
      </c>
      <c r="BG29" s="187">
        <f t="shared" si="61"/>
        <v>0</v>
      </c>
      <c r="BH29" s="187">
        <f t="shared" si="62"/>
        <v>0</v>
      </c>
      <c r="BI29" s="187">
        <f t="shared" si="63"/>
        <v>0</v>
      </c>
      <c r="BJ29" s="187">
        <f t="shared" si="64"/>
        <v>0</v>
      </c>
      <c r="BK29" s="187">
        <f t="shared" si="65"/>
        <v>0</v>
      </c>
      <c r="BL29" s="187">
        <f t="shared" si="66"/>
        <v>0</v>
      </c>
      <c r="BM29" s="71"/>
      <c r="BN29" s="191">
        <v>0</v>
      </c>
      <c r="BO29" s="191">
        <v>0</v>
      </c>
      <c r="BP29" s="191">
        <v>0</v>
      </c>
      <c r="BQ29" s="191">
        <v>0</v>
      </c>
      <c r="BR29" s="191">
        <v>0</v>
      </c>
      <c r="BS29" s="191">
        <v>0</v>
      </c>
      <c r="BT29" s="191">
        <v>0</v>
      </c>
      <c r="BU29" s="191">
        <v>0</v>
      </c>
      <c r="BV29" s="191">
        <v>0</v>
      </c>
      <c r="BW29" s="191">
        <v>0</v>
      </c>
      <c r="BX29" s="191">
        <v>0</v>
      </c>
      <c r="BY29" s="191">
        <v>0</v>
      </c>
      <c r="CA29" s="190">
        <v>1</v>
      </c>
      <c r="CB29" s="190">
        <v>0</v>
      </c>
      <c r="CC29" s="190">
        <v>0</v>
      </c>
      <c r="CD29" s="190">
        <v>0</v>
      </c>
      <c r="CE29" s="190">
        <v>0</v>
      </c>
      <c r="CF29" s="190">
        <v>0</v>
      </c>
      <c r="CG29" s="190">
        <v>0</v>
      </c>
      <c r="CH29" s="190">
        <v>0</v>
      </c>
      <c r="CI29" s="190">
        <v>0</v>
      </c>
      <c r="CJ29" s="190">
        <v>0</v>
      </c>
      <c r="CK29" s="190">
        <v>0</v>
      </c>
      <c r="CL29" s="190">
        <v>0</v>
      </c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</row>
    <row r="30" spans="1:124" ht="13.5" thickBot="1" x14ac:dyDescent="0.35">
      <c r="A30" s="27" t="s">
        <v>51</v>
      </c>
      <c r="B30" s="195">
        <f t="shared" si="25"/>
        <v>17</v>
      </c>
      <c r="C30" s="201">
        <f t="shared" si="26"/>
        <v>0</v>
      </c>
      <c r="D30" s="195">
        <f t="shared" si="8"/>
        <v>7</v>
      </c>
      <c r="E30" s="201">
        <f t="shared" si="9"/>
        <v>0</v>
      </c>
      <c r="F30" s="195">
        <f t="shared" si="10"/>
        <v>0</v>
      </c>
      <c r="G30" s="201">
        <f t="shared" si="11"/>
        <v>0</v>
      </c>
      <c r="H30" s="195">
        <f t="shared" si="12"/>
        <v>0</v>
      </c>
      <c r="I30" s="201">
        <f t="shared" si="13"/>
        <v>0</v>
      </c>
      <c r="J30" s="195">
        <f t="shared" si="14"/>
        <v>0</v>
      </c>
      <c r="K30" s="201">
        <f t="shared" si="15"/>
        <v>0</v>
      </c>
      <c r="L30" s="195">
        <f t="shared" si="16"/>
        <v>0</v>
      </c>
      <c r="M30" s="201">
        <f t="shared" si="17"/>
        <v>0</v>
      </c>
      <c r="N30" s="195">
        <f t="shared" si="18"/>
        <v>0</v>
      </c>
      <c r="O30" s="201">
        <f t="shared" si="19"/>
        <v>0</v>
      </c>
      <c r="P30" s="195">
        <f t="shared" si="20"/>
        <v>0</v>
      </c>
      <c r="Q30" s="201">
        <f t="shared" si="21"/>
        <v>0</v>
      </c>
      <c r="R30" s="195">
        <f t="shared" si="22"/>
        <v>0</v>
      </c>
      <c r="S30" s="201">
        <f t="shared" si="23"/>
        <v>0</v>
      </c>
      <c r="T30" s="195">
        <f t="shared" si="27"/>
        <v>24</v>
      </c>
      <c r="U30" s="201">
        <f>SUM(C30,E30,G30,I30,K30,M30,O31,Q30,S30)</f>
        <v>0</v>
      </c>
      <c r="V30" s="26"/>
      <c r="W30" s="4"/>
      <c r="X30">
        <f t="shared" si="44"/>
        <v>61</v>
      </c>
      <c r="Y30">
        <f t="shared" si="45"/>
        <v>12</v>
      </c>
      <c r="Z30">
        <f t="shared" si="46"/>
        <v>0</v>
      </c>
      <c r="AA30">
        <f t="shared" si="47"/>
        <v>0</v>
      </c>
      <c r="AB30">
        <f t="shared" si="48"/>
        <v>0</v>
      </c>
      <c r="AC30">
        <f t="shared" si="49"/>
        <v>0</v>
      </c>
      <c r="AD30">
        <f t="shared" si="50"/>
        <v>0</v>
      </c>
      <c r="AE30">
        <f t="shared" si="51"/>
        <v>0</v>
      </c>
      <c r="AF30">
        <f t="shared" si="52"/>
        <v>0</v>
      </c>
      <c r="AG30">
        <f t="shared" si="53"/>
        <v>0</v>
      </c>
      <c r="AH30">
        <f t="shared" si="54"/>
        <v>0</v>
      </c>
      <c r="AI30">
        <f t="shared" si="55"/>
        <v>0</v>
      </c>
      <c r="AL30">
        <f t="shared" si="32"/>
        <v>0</v>
      </c>
      <c r="AM30">
        <f t="shared" si="33"/>
        <v>0</v>
      </c>
      <c r="AN30">
        <f t="shared" si="34"/>
        <v>0</v>
      </c>
      <c r="AO30">
        <f t="shared" si="35"/>
        <v>0</v>
      </c>
      <c r="AP30">
        <f t="shared" si="36"/>
        <v>0</v>
      </c>
      <c r="AQ30">
        <f t="shared" si="37"/>
        <v>0</v>
      </c>
      <c r="AR30">
        <f t="shared" si="38"/>
        <v>0</v>
      </c>
      <c r="AS30">
        <f t="shared" si="39"/>
        <v>0</v>
      </c>
      <c r="AT30">
        <f t="shared" si="40"/>
        <v>0</v>
      </c>
      <c r="AU30">
        <f t="shared" si="41"/>
        <v>0</v>
      </c>
      <c r="AV30">
        <f t="shared" si="42"/>
        <v>0</v>
      </c>
      <c r="AW30">
        <f t="shared" si="43"/>
        <v>0</v>
      </c>
      <c r="BA30" s="187">
        <f>BN26+CA26</f>
        <v>8</v>
      </c>
      <c r="BB30" s="187">
        <f t="shared" si="56"/>
        <v>5</v>
      </c>
      <c r="BC30" s="187">
        <f t="shared" si="57"/>
        <v>1</v>
      </c>
      <c r="BD30" s="187">
        <f t="shared" si="58"/>
        <v>0</v>
      </c>
      <c r="BE30" s="187">
        <f t="shared" si="59"/>
        <v>0</v>
      </c>
      <c r="BF30" s="187">
        <f t="shared" si="60"/>
        <v>0</v>
      </c>
      <c r="BG30" s="187">
        <f t="shared" si="61"/>
        <v>0</v>
      </c>
      <c r="BH30" s="187">
        <f t="shared" si="62"/>
        <v>0</v>
      </c>
      <c r="BI30" s="187">
        <f t="shared" si="63"/>
        <v>0</v>
      </c>
      <c r="BJ30" s="187">
        <f t="shared" si="64"/>
        <v>0</v>
      </c>
      <c r="BK30" s="187">
        <f t="shared" si="65"/>
        <v>0</v>
      </c>
      <c r="BL30" s="187">
        <f t="shared" si="66"/>
        <v>0</v>
      </c>
      <c r="BM30" s="71"/>
      <c r="BN30" s="191">
        <v>0</v>
      </c>
      <c r="BO30" s="191">
        <v>1</v>
      </c>
      <c r="BP30" s="191">
        <v>0</v>
      </c>
      <c r="BQ30" s="191">
        <v>0</v>
      </c>
      <c r="BR30" s="191">
        <v>0</v>
      </c>
      <c r="BS30" s="191">
        <v>0</v>
      </c>
      <c r="BT30" s="191">
        <v>0</v>
      </c>
      <c r="BU30" s="191">
        <v>0</v>
      </c>
      <c r="BV30" s="191">
        <v>0</v>
      </c>
      <c r="BW30" s="191">
        <v>0</v>
      </c>
      <c r="BX30" s="191">
        <v>0</v>
      </c>
      <c r="BY30" s="191">
        <v>0</v>
      </c>
      <c r="CA30" s="190">
        <v>0</v>
      </c>
      <c r="CB30" s="190">
        <v>1</v>
      </c>
      <c r="CC30" s="190">
        <v>0</v>
      </c>
      <c r="CD30" s="190">
        <v>0</v>
      </c>
      <c r="CE30" s="190">
        <v>0</v>
      </c>
      <c r="CF30" s="190">
        <v>0</v>
      </c>
      <c r="CG30" s="190">
        <v>0</v>
      </c>
      <c r="CH30" s="190">
        <v>0</v>
      </c>
      <c r="CI30" s="190">
        <v>0</v>
      </c>
      <c r="CJ30" s="190">
        <v>0</v>
      </c>
      <c r="CK30" s="190">
        <v>0</v>
      </c>
      <c r="CL30" s="190">
        <v>0</v>
      </c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</row>
    <row r="31" spans="1:124" ht="13.5" thickBot="1" x14ac:dyDescent="0.35">
      <c r="A31" s="18" t="s">
        <v>52</v>
      </c>
      <c r="B31" s="195">
        <f>X34</f>
        <v>8</v>
      </c>
      <c r="C31" s="201">
        <f>AL34</f>
        <v>0</v>
      </c>
      <c r="D31" s="195">
        <f>Y34</f>
        <v>5</v>
      </c>
      <c r="E31" s="201">
        <f>AM34</f>
        <v>0</v>
      </c>
      <c r="F31" s="195">
        <f>Z34</f>
        <v>1</v>
      </c>
      <c r="G31" s="201">
        <f>AN34</f>
        <v>0</v>
      </c>
      <c r="H31" s="195">
        <f>AA34</f>
        <v>0</v>
      </c>
      <c r="I31" s="201">
        <f>AO34</f>
        <v>0</v>
      </c>
      <c r="J31" s="195">
        <f>AB34</f>
        <v>0</v>
      </c>
      <c r="K31" s="201">
        <f>AP34</f>
        <v>0</v>
      </c>
      <c r="L31" s="195">
        <f>AC34</f>
        <v>0</v>
      </c>
      <c r="M31" s="201">
        <f>AQ34</f>
        <v>0</v>
      </c>
      <c r="N31" s="195">
        <f>AD34</f>
        <v>0</v>
      </c>
      <c r="O31" s="201">
        <f>AR34</f>
        <v>0</v>
      </c>
      <c r="P31" s="195">
        <f>AE34</f>
        <v>0</v>
      </c>
      <c r="Q31" s="201">
        <f>AS34</f>
        <v>0</v>
      </c>
      <c r="R31" s="195">
        <f>SUM(AF34:AI34)</f>
        <v>0</v>
      </c>
      <c r="S31" s="201">
        <f>SUM(AT34:AW34)</f>
        <v>0</v>
      </c>
      <c r="T31" s="195">
        <f>SUM(B31,D31,F31,H31,J31,L31,N31,P31,R31,)</f>
        <v>14</v>
      </c>
      <c r="U31" s="201">
        <f>SUM(C31,E31,G31,I31,K31,M31,O31,Q31,S31)</f>
        <v>0</v>
      </c>
      <c r="V31" s="26"/>
      <c r="W31" s="4"/>
      <c r="X31">
        <f t="shared" si="44"/>
        <v>25</v>
      </c>
      <c r="Y31">
        <f t="shared" si="45"/>
        <v>8</v>
      </c>
      <c r="Z31">
        <f t="shared" si="46"/>
        <v>0</v>
      </c>
      <c r="AA31">
        <f t="shared" si="47"/>
        <v>0</v>
      </c>
      <c r="AB31">
        <f t="shared" si="48"/>
        <v>0</v>
      </c>
      <c r="AC31">
        <f t="shared" si="49"/>
        <v>0</v>
      </c>
      <c r="AD31">
        <f t="shared" si="50"/>
        <v>0</v>
      </c>
      <c r="AE31">
        <f t="shared" si="51"/>
        <v>0</v>
      </c>
      <c r="AF31">
        <f t="shared" si="52"/>
        <v>0</v>
      </c>
      <c r="AG31">
        <f t="shared" si="53"/>
        <v>0</v>
      </c>
      <c r="AH31">
        <f t="shared" si="54"/>
        <v>0</v>
      </c>
      <c r="AI31">
        <f t="shared" si="55"/>
        <v>0</v>
      </c>
      <c r="AL31">
        <f t="shared" si="32"/>
        <v>1</v>
      </c>
      <c r="AM31">
        <f t="shared" si="33"/>
        <v>0</v>
      </c>
      <c r="AN31">
        <f t="shared" si="34"/>
        <v>0</v>
      </c>
      <c r="AO31">
        <f t="shared" si="35"/>
        <v>0</v>
      </c>
      <c r="AP31">
        <f t="shared" si="36"/>
        <v>0</v>
      </c>
      <c r="AQ31">
        <f t="shared" si="37"/>
        <v>0</v>
      </c>
      <c r="AR31">
        <f t="shared" si="38"/>
        <v>0</v>
      </c>
      <c r="AS31">
        <f t="shared" si="39"/>
        <v>0</v>
      </c>
      <c r="AT31">
        <f t="shared" si="40"/>
        <v>0</v>
      </c>
      <c r="AU31">
        <f t="shared" si="41"/>
        <v>0</v>
      </c>
      <c r="AV31">
        <f t="shared" si="42"/>
        <v>0</v>
      </c>
      <c r="AW31">
        <f t="shared" si="43"/>
        <v>0</v>
      </c>
      <c r="AZ31" s="68" t="s">
        <v>77</v>
      </c>
      <c r="BA31" s="188">
        <f>BN27+CA27</f>
        <v>3</v>
      </c>
      <c r="BB31" s="188">
        <f t="shared" si="56"/>
        <v>2</v>
      </c>
      <c r="BC31" s="188">
        <f t="shared" si="57"/>
        <v>0</v>
      </c>
      <c r="BD31" s="188">
        <f t="shared" si="58"/>
        <v>0</v>
      </c>
      <c r="BE31" s="188">
        <f t="shared" si="59"/>
        <v>0</v>
      </c>
      <c r="BF31" s="188">
        <f t="shared" si="60"/>
        <v>0</v>
      </c>
      <c r="BG31" s="188">
        <f t="shared" si="61"/>
        <v>0</v>
      </c>
      <c r="BH31" s="188">
        <f t="shared" si="62"/>
        <v>0</v>
      </c>
      <c r="BI31" s="188">
        <f t="shared" si="63"/>
        <v>0</v>
      </c>
      <c r="BJ31" s="188">
        <f t="shared" si="64"/>
        <v>0</v>
      </c>
      <c r="BK31" s="188">
        <f t="shared" si="65"/>
        <v>0</v>
      </c>
      <c r="BL31" s="188">
        <f t="shared" si="66"/>
        <v>0</v>
      </c>
      <c r="BM31" s="71"/>
      <c r="BN31" s="191">
        <v>0</v>
      </c>
      <c r="BO31" s="191">
        <v>0</v>
      </c>
      <c r="BP31" s="191">
        <v>0</v>
      </c>
      <c r="BQ31" s="191">
        <v>0</v>
      </c>
      <c r="BR31" s="191">
        <v>0</v>
      </c>
      <c r="BS31" s="191">
        <v>0</v>
      </c>
      <c r="BT31" s="191">
        <v>0</v>
      </c>
      <c r="BU31" s="191">
        <v>0</v>
      </c>
      <c r="BV31" s="191">
        <v>0</v>
      </c>
      <c r="BW31" s="191">
        <v>0</v>
      </c>
      <c r="BX31" s="191">
        <v>0</v>
      </c>
      <c r="BY31" s="191">
        <v>0</v>
      </c>
      <c r="CA31" s="190">
        <v>2</v>
      </c>
      <c r="CB31" s="190">
        <v>0</v>
      </c>
      <c r="CC31" s="190">
        <v>1</v>
      </c>
      <c r="CD31" s="190">
        <v>0</v>
      </c>
      <c r="CE31" s="190">
        <v>0</v>
      </c>
      <c r="CF31" s="190">
        <v>0</v>
      </c>
      <c r="CG31" s="190">
        <v>0</v>
      </c>
      <c r="CH31" s="190">
        <v>0</v>
      </c>
      <c r="CI31" s="190">
        <v>0</v>
      </c>
      <c r="CJ31" s="190">
        <v>0</v>
      </c>
      <c r="CK31" s="190">
        <v>0</v>
      </c>
      <c r="CL31" s="190">
        <v>0</v>
      </c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</row>
    <row r="32" spans="1:124" ht="14" thickTop="1" thickBot="1" x14ac:dyDescent="0.35">
      <c r="A32" s="25" t="s">
        <v>53</v>
      </c>
      <c r="B32" s="196">
        <f>SUM(B8:B31)</f>
        <v>2098</v>
      </c>
      <c r="C32" s="202">
        <f t="shared" ref="C32:K32" si="67">SUM(C8:C31)</f>
        <v>41</v>
      </c>
      <c r="D32" s="196">
        <f t="shared" si="67"/>
        <v>175</v>
      </c>
      <c r="E32" s="202">
        <f>SUM(E8:E30)</f>
        <v>0</v>
      </c>
      <c r="F32" s="196">
        <f t="shared" si="67"/>
        <v>1</v>
      </c>
      <c r="G32" s="202">
        <f t="shared" si="67"/>
        <v>0</v>
      </c>
      <c r="H32" s="196">
        <f t="shared" si="67"/>
        <v>0</v>
      </c>
      <c r="I32" s="202">
        <f t="shared" si="67"/>
        <v>0</v>
      </c>
      <c r="J32" s="196">
        <f t="shared" si="67"/>
        <v>0</v>
      </c>
      <c r="K32" s="202">
        <f t="shared" si="67"/>
        <v>0</v>
      </c>
      <c r="L32" s="196">
        <f t="shared" ref="L32:S32" si="68">SUM(L8:L31)</f>
        <v>0</v>
      </c>
      <c r="M32" s="202">
        <f t="shared" si="68"/>
        <v>0</v>
      </c>
      <c r="N32" s="196">
        <f t="shared" si="68"/>
        <v>0</v>
      </c>
      <c r="O32" s="202">
        <f>SUM(O8:O31)</f>
        <v>0</v>
      </c>
      <c r="P32" s="196">
        <f t="shared" si="68"/>
        <v>0</v>
      </c>
      <c r="Q32" s="202">
        <f>SUM(Q8:Q30)</f>
        <v>0</v>
      </c>
      <c r="R32" s="196">
        <f t="shared" si="68"/>
        <v>0</v>
      </c>
      <c r="S32" s="202">
        <f t="shared" si="68"/>
        <v>0</v>
      </c>
      <c r="T32" s="196">
        <f>SUM(T8:T31)</f>
        <v>2274</v>
      </c>
      <c r="U32" s="202">
        <f>SUM(U8:U31)</f>
        <v>41</v>
      </c>
      <c r="V32" s="28"/>
      <c r="W32" s="4"/>
      <c r="X32">
        <f>BA29</f>
        <v>17</v>
      </c>
      <c r="Y32">
        <f t="shared" si="45"/>
        <v>7</v>
      </c>
      <c r="Z32">
        <f t="shared" si="46"/>
        <v>0</v>
      </c>
      <c r="AA32">
        <f t="shared" si="47"/>
        <v>0</v>
      </c>
      <c r="AB32">
        <f t="shared" si="48"/>
        <v>0</v>
      </c>
      <c r="AC32">
        <f t="shared" si="49"/>
        <v>0</v>
      </c>
      <c r="AD32">
        <f t="shared" si="50"/>
        <v>0</v>
      </c>
      <c r="AE32">
        <f t="shared" si="51"/>
        <v>0</v>
      </c>
      <c r="AF32">
        <f t="shared" si="52"/>
        <v>0</v>
      </c>
      <c r="AG32">
        <f t="shared" si="53"/>
        <v>0</v>
      </c>
      <c r="AH32">
        <f t="shared" si="54"/>
        <v>0</v>
      </c>
      <c r="AI32">
        <f t="shared" si="55"/>
        <v>0</v>
      </c>
      <c r="AL32">
        <f t="shared" si="32"/>
        <v>0</v>
      </c>
      <c r="AM32">
        <f t="shared" si="33"/>
        <v>0</v>
      </c>
      <c r="AN32">
        <f t="shared" si="34"/>
        <v>0</v>
      </c>
      <c r="AO32">
        <f t="shared" si="35"/>
        <v>0</v>
      </c>
      <c r="AP32">
        <f t="shared" si="36"/>
        <v>0</v>
      </c>
      <c r="AQ32">
        <f t="shared" si="37"/>
        <v>0</v>
      </c>
      <c r="AR32">
        <f t="shared" si="38"/>
        <v>0</v>
      </c>
      <c r="AS32">
        <f t="shared" si="39"/>
        <v>0</v>
      </c>
      <c r="AT32">
        <f t="shared" si="40"/>
        <v>0</v>
      </c>
      <c r="AU32">
        <f t="shared" si="41"/>
        <v>0</v>
      </c>
      <c r="AV32">
        <f t="shared" si="42"/>
        <v>0</v>
      </c>
      <c r="AW32">
        <f t="shared" si="43"/>
        <v>0</v>
      </c>
      <c r="BA32" s="188">
        <f>BN28+CA28</f>
        <v>4</v>
      </c>
      <c r="BB32" s="188">
        <f t="shared" ref="BB32" si="69">BO28+CB28</f>
        <v>3</v>
      </c>
      <c r="BC32" s="188">
        <f t="shared" ref="BC32" si="70">BP28+CC28</f>
        <v>0</v>
      </c>
      <c r="BD32" s="188">
        <f t="shared" ref="BD32" si="71">BQ28+CD28</f>
        <v>0</v>
      </c>
      <c r="BE32" s="188">
        <f t="shared" ref="BE32" si="72">BR28+CE28</f>
        <v>0</v>
      </c>
      <c r="BF32" s="188">
        <f t="shared" ref="BF32" si="73">BS28+CF28</f>
        <v>0</v>
      </c>
      <c r="BG32" s="188">
        <f t="shared" ref="BG32" si="74">BT28+CG28</f>
        <v>0</v>
      </c>
      <c r="BH32" s="188">
        <f t="shared" ref="BH32" si="75">BU28+CH28</f>
        <v>0</v>
      </c>
      <c r="BI32" s="188">
        <f t="shared" ref="BI32" si="76">BV28+CI28</f>
        <v>0</v>
      </c>
      <c r="BJ32" s="188">
        <f t="shared" ref="BJ32" si="77">BW28+CJ28</f>
        <v>0</v>
      </c>
      <c r="BK32" s="188">
        <f t="shared" ref="BK32" si="78">BX28+CK28</f>
        <v>0</v>
      </c>
      <c r="BL32" s="188">
        <f t="shared" ref="BL32" si="79">BY28+CL28</f>
        <v>0</v>
      </c>
      <c r="BM32" s="71"/>
      <c r="BN32" s="191">
        <v>1</v>
      </c>
      <c r="BO32" s="191">
        <v>0</v>
      </c>
      <c r="BP32" s="191">
        <v>0</v>
      </c>
      <c r="BQ32" s="191">
        <v>0</v>
      </c>
      <c r="BR32" s="191">
        <v>0</v>
      </c>
      <c r="BS32" s="191">
        <v>0</v>
      </c>
      <c r="BT32" s="191">
        <v>0</v>
      </c>
      <c r="BU32" s="191">
        <v>0</v>
      </c>
      <c r="BV32" s="191">
        <v>0</v>
      </c>
      <c r="BW32" s="191">
        <v>0</v>
      </c>
      <c r="BX32" s="191">
        <v>0</v>
      </c>
      <c r="BY32" s="191">
        <v>0</v>
      </c>
      <c r="CA32" s="190">
        <v>6</v>
      </c>
      <c r="CB32" s="190">
        <v>3</v>
      </c>
      <c r="CC32" s="190">
        <v>0</v>
      </c>
      <c r="CD32" s="190">
        <v>0</v>
      </c>
      <c r="CE32" s="190">
        <v>0</v>
      </c>
      <c r="CF32" s="190">
        <v>0</v>
      </c>
      <c r="CG32" s="190">
        <v>0</v>
      </c>
      <c r="CH32" s="190">
        <v>0</v>
      </c>
      <c r="CI32" s="190">
        <v>0</v>
      </c>
      <c r="CJ32" s="190">
        <v>0</v>
      </c>
      <c r="CK32" s="190">
        <v>0</v>
      </c>
      <c r="CL32" s="190">
        <v>0</v>
      </c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</row>
    <row r="33" spans="1:124" ht="13.5" thickTop="1" x14ac:dyDescent="0.3">
      <c r="A33" s="27" t="s">
        <v>125</v>
      </c>
      <c r="B33" s="197">
        <f>B32/T32</f>
        <v>0.92260334212840811</v>
      </c>
      <c r="C33" s="203">
        <f>C32/T32</f>
        <v>1.8029903254177661E-2</v>
      </c>
      <c r="D33" s="197">
        <f>D32/T32</f>
        <v>7.6956904133685139E-2</v>
      </c>
      <c r="E33" s="203">
        <f>E32/T32</f>
        <v>0</v>
      </c>
      <c r="F33" s="197">
        <f>F32/T32</f>
        <v>4.3975373790677223E-4</v>
      </c>
      <c r="G33" s="203">
        <f>G32/T32</f>
        <v>0</v>
      </c>
      <c r="H33" s="197">
        <f>H32/T32</f>
        <v>0</v>
      </c>
      <c r="I33" s="203">
        <f>I32/T32</f>
        <v>0</v>
      </c>
      <c r="J33" s="197">
        <f>J32/T32</f>
        <v>0</v>
      </c>
      <c r="K33" s="203">
        <f>K32/T32</f>
        <v>0</v>
      </c>
      <c r="L33" s="197">
        <f>L32/T32</f>
        <v>0</v>
      </c>
      <c r="M33" s="203">
        <f>M32/T32</f>
        <v>0</v>
      </c>
      <c r="N33" s="197">
        <f>N32/T32</f>
        <v>0</v>
      </c>
      <c r="O33" s="203">
        <f>O32/T32</f>
        <v>0</v>
      </c>
      <c r="P33" s="197">
        <f>P32/T32</f>
        <v>0</v>
      </c>
      <c r="Q33" s="203">
        <f>Q32/T32</f>
        <v>0</v>
      </c>
      <c r="R33" s="197">
        <f>R32/T32</f>
        <v>0</v>
      </c>
      <c r="S33" s="203">
        <f>S32/T32</f>
        <v>0</v>
      </c>
      <c r="T33" s="197">
        <f>100%</f>
        <v>1</v>
      </c>
      <c r="U33" s="203">
        <f>U32/T32</f>
        <v>1.8029903254177661E-2</v>
      </c>
      <c r="V33" s="28"/>
      <c r="W33" s="4"/>
      <c r="X33"/>
      <c r="Y33"/>
      <c r="Z33"/>
      <c r="AA33"/>
      <c r="AB33"/>
      <c r="AC33"/>
      <c r="AD33"/>
      <c r="AE33"/>
      <c r="AF33"/>
      <c r="AG33"/>
      <c r="AH33"/>
      <c r="AI33"/>
      <c r="AL33"/>
      <c r="AM33"/>
      <c r="AN33"/>
      <c r="AO33"/>
      <c r="AP33"/>
      <c r="AQ33"/>
      <c r="AR33"/>
      <c r="AS33"/>
      <c r="AT33"/>
      <c r="AU33"/>
      <c r="AV33"/>
      <c r="AW33"/>
      <c r="BA33" s="188"/>
      <c r="BB33" s="188"/>
      <c r="BC33" s="188"/>
      <c r="BD33" s="188"/>
      <c r="BE33" s="188"/>
      <c r="BF33" s="188"/>
      <c r="BG33" s="188"/>
      <c r="BH33" s="188"/>
      <c r="BI33" s="188"/>
      <c r="BJ33" s="188"/>
      <c r="BK33" s="188"/>
      <c r="BL33" s="188"/>
      <c r="BM33" s="71"/>
      <c r="BN33" s="191">
        <v>1</v>
      </c>
      <c r="BO33" s="191">
        <v>0</v>
      </c>
      <c r="BP33" s="191">
        <v>0</v>
      </c>
      <c r="BQ33" s="191">
        <v>0</v>
      </c>
      <c r="BR33" s="191">
        <v>0</v>
      </c>
      <c r="BS33" s="191">
        <v>0</v>
      </c>
      <c r="BT33" s="191">
        <v>0</v>
      </c>
      <c r="BU33" s="191">
        <v>0</v>
      </c>
      <c r="BV33" s="191">
        <v>0</v>
      </c>
      <c r="BW33" s="191">
        <v>0</v>
      </c>
      <c r="BX33" s="191">
        <v>0</v>
      </c>
      <c r="BY33" s="191">
        <v>0</v>
      </c>
      <c r="CA33" s="190">
        <v>22</v>
      </c>
      <c r="CB33" s="190">
        <v>3</v>
      </c>
      <c r="CC33" s="190">
        <v>0</v>
      </c>
      <c r="CD33" s="190">
        <v>0</v>
      </c>
      <c r="CE33" s="190">
        <v>0</v>
      </c>
      <c r="CF33" s="190">
        <v>0</v>
      </c>
      <c r="CG33" s="190">
        <v>0</v>
      </c>
      <c r="CH33" s="190">
        <v>0</v>
      </c>
      <c r="CI33" s="190">
        <v>0</v>
      </c>
      <c r="CJ33" s="190">
        <v>0</v>
      </c>
      <c r="CK33" s="190">
        <v>0</v>
      </c>
      <c r="CL33" s="190">
        <v>0</v>
      </c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</row>
    <row r="34" spans="1:124" ht="13" x14ac:dyDescent="0.3">
      <c r="A34" s="27" t="s">
        <v>111</v>
      </c>
      <c r="B34" s="198">
        <f>SUM(B14:B28)</f>
        <v>2031</v>
      </c>
      <c r="C34" s="204">
        <f t="shared" ref="C34:U34" si="80">SUM(C14:C28)</f>
        <v>40</v>
      </c>
      <c r="D34" s="198">
        <f t="shared" si="80"/>
        <v>148</v>
      </c>
      <c r="E34" s="204">
        <f t="shared" si="80"/>
        <v>0</v>
      </c>
      <c r="F34" s="198">
        <f t="shared" si="80"/>
        <v>0</v>
      </c>
      <c r="G34" s="204">
        <f t="shared" si="80"/>
        <v>0</v>
      </c>
      <c r="H34" s="198">
        <f t="shared" si="80"/>
        <v>0</v>
      </c>
      <c r="I34" s="204">
        <f t="shared" si="80"/>
        <v>0</v>
      </c>
      <c r="J34" s="198">
        <f t="shared" si="80"/>
        <v>0</v>
      </c>
      <c r="K34" s="204">
        <f t="shared" si="80"/>
        <v>0</v>
      </c>
      <c r="L34" s="198">
        <f t="shared" si="80"/>
        <v>0</v>
      </c>
      <c r="M34" s="204">
        <f t="shared" si="80"/>
        <v>0</v>
      </c>
      <c r="N34" s="198">
        <f t="shared" si="80"/>
        <v>0</v>
      </c>
      <c r="O34" s="204">
        <f t="shared" si="80"/>
        <v>0</v>
      </c>
      <c r="P34" s="198">
        <f t="shared" si="80"/>
        <v>0</v>
      </c>
      <c r="Q34" s="204">
        <f t="shared" si="80"/>
        <v>0</v>
      </c>
      <c r="R34" s="198">
        <f t="shared" si="80"/>
        <v>0</v>
      </c>
      <c r="S34" s="204">
        <f t="shared" si="80"/>
        <v>0</v>
      </c>
      <c r="T34" s="198">
        <f t="shared" si="80"/>
        <v>2179</v>
      </c>
      <c r="U34" s="204">
        <f t="shared" si="80"/>
        <v>40</v>
      </c>
      <c r="V34" s="29"/>
      <c r="W34" s="4"/>
      <c r="X34">
        <f>BA30</f>
        <v>8</v>
      </c>
      <c r="Y34">
        <f t="shared" ref="Y34:AI34" si="81">BB30</f>
        <v>5</v>
      </c>
      <c r="Z34">
        <f t="shared" si="81"/>
        <v>1</v>
      </c>
      <c r="AA34">
        <f t="shared" si="81"/>
        <v>0</v>
      </c>
      <c r="AB34">
        <f t="shared" si="81"/>
        <v>0</v>
      </c>
      <c r="AC34">
        <f t="shared" si="81"/>
        <v>0</v>
      </c>
      <c r="AD34">
        <f t="shared" si="81"/>
        <v>0</v>
      </c>
      <c r="AE34">
        <f t="shared" si="81"/>
        <v>0</v>
      </c>
      <c r="AF34">
        <f t="shared" si="81"/>
        <v>0</v>
      </c>
      <c r="AG34">
        <f t="shared" si="81"/>
        <v>0</v>
      </c>
      <c r="AH34">
        <f t="shared" si="81"/>
        <v>0</v>
      </c>
      <c r="AI34">
        <f t="shared" si="81"/>
        <v>0</v>
      </c>
      <c r="AL34">
        <f t="shared" ref="AL34:AW34" si="82">BN26</f>
        <v>0</v>
      </c>
      <c r="AM34">
        <f t="shared" si="82"/>
        <v>0</v>
      </c>
      <c r="AN34">
        <f t="shared" si="82"/>
        <v>0</v>
      </c>
      <c r="AO34">
        <f t="shared" si="82"/>
        <v>0</v>
      </c>
      <c r="AP34">
        <f t="shared" si="82"/>
        <v>0</v>
      </c>
      <c r="AQ34">
        <f t="shared" si="82"/>
        <v>0</v>
      </c>
      <c r="AR34">
        <f t="shared" si="82"/>
        <v>0</v>
      </c>
      <c r="AS34">
        <f t="shared" si="82"/>
        <v>0</v>
      </c>
      <c r="AT34">
        <f t="shared" si="82"/>
        <v>0</v>
      </c>
      <c r="AU34">
        <f t="shared" si="82"/>
        <v>0</v>
      </c>
      <c r="AV34">
        <f t="shared" si="82"/>
        <v>0</v>
      </c>
      <c r="AW34">
        <f t="shared" si="82"/>
        <v>0</v>
      </c>
      <c r="BA34" s="188">
        <f>BN29+CA29</f>
        <v>1</v>
      </c>
      <c r="BB34" s="188">
        <f t="shared" ref="BB34:BK34" si="83">BO29+CB29</f>
        <v>0</v>
      </c>
      <c r="BC34" s="188">
        <f t="shared" si="83"/>
        <v>0</v>
      </c>
      <c r="BD34" s="188">
        <f t="shared" si="83"/>
        <v>0</v>
      </c>
      <c r="BE34" s="188">
        <f t="shared" si="83"/>
        <v>0</v>
      </c>
      <c r="BF34" s="188">
        <f t="shared" si="83"/>
        <v>0</v>
      </c>
      <c r="BG34" s="188">
        <f t="shared" si="83"/>
        <v>0</v>
      </c>
      <c r="BH34" s="188">
        <f t="shared" si="83"/>
        <v>0</v>
      </c>
      <c r="BI34" s="188">
        <f t="shared" si="83"/>
        <v>0</v>
      </c>
      <c r="BJ34" s="188">
        <f t="shared" si="83"/>
        <v>0</v>
      </c>
      <c r="BK34" s="188">
        <f t="shared" si="83"/>
        <v>0</v>
      </c>
      <c r="BL34" s="188">
        <f>BY29+CL29</f>
        <v>0</v>
      </c>
      <c r="BM34" s="71"/>
      <c r="BN34" s="191">
        <v>4</v>
      </c>
      <c r="BO34" s="191">
        <v>0</v>
      </c>
      <c r="BP34" s="191">
        <v>0</v>
      </c>
      <c r="BQ34" s="191">
        <v>0</v>
      </c>
      <c r="BR34" s="191">
        <v>0</v>
      </c>
      <c r="BS34" s="191">
        <v>0</v>
      </c>
      <c r="BT34" s="191">
        <v>0</v>
      </c>
      <c r="BU34" s="191">
        <v>0</v>
      </c>
      <c r="BV34" s="191">
        <v>0</v>
      </c>
      <c r="BW34" s="191">
        <v>0</v>
      </c>
      <c r="BX34" s="191">
        <v>0</v>
      </c>
      <c r="BY34" s="191">
        <v>0</v>
      </c>
      <c r="CA34" s="190">
        <v>75</v>
      </c>
      <c r="CB34" s="190">
        <v>6</v>
      </c>
      <c r="CC34" s="190">
        <v>0</v>
      </c>
      <c r="CD34" s="190">
        <v>0</v>
      </c>
      <c r="CE34" s="190">
        <v>0</v>
      </c>
      <c r="CF34" s="190">
        <v>0</v>
      </c>
      <c r="CG34" s="190">
        <v>0</v>
      </c>
      <c r="CH34" s="190">
        <v>0</v>
      </c>
      <c r="CI34" s="190">
        <v>0</v>
      </c>
      <c r="CJ34" s="190">
        <v>0</v>
      </c>
      <c r="CK34" s="190">
        <v>0</v>
      </c>
      <c r="CL34" s="190">
        <v>0</v>
      </c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</row>
    <row r="35" spans="1:124" ht="13.5" thickBot="1" x14ac:dyDescent="0.35">
      <c r="A35" s="18" t="s">
        <v>112</v>
      </c>
      <c r="B35" s="199">
        <f>B32-B34</f>
        <v>67</v>
      </c>
      <c r="C35" s="205">
        <f t="shared" ref="C35:U35" si="84">C32-C34</f>
        <v>1</v>
      </c>
      <c r="D35" s="199">
        <f t="shared" si="84"/>
        <v>27</v>
      </c>
      <c r="E35" s="205">
        <f t="shared" si="84"/>
        <v>0</v>
      </c>
      <c r="F35" s="199">
        <f t="shared" si="84"/>
        <v>1</v>
      </c>
      <c r="G35" s="205">
        <f t="shared" si="84"/>
        <v>0</v>
      </c>
      <c r="H35" s="199">
        <f t="shared" si="84"/>
        <v>0</v>
      </c>
      <c r="I35" s="205">
        <f t="shared" si="84"/>
        <v>0</v>
      </c>
      <c r="J35" s="199">
        <f t="shared" si="84"/>
        <v>0</v>
      </c>
      <c r="K35" s="205">
        <f t="shared" si="84"/>
        <v>0</v>
      </c>
      <c r="L35" s="199">
        <f t="shared" si="84"/>
        <v>0</v>
      </c>
      <c r="M35" s="205">
        <f t="shared" si="84"/>
        <v>0</v>
      </c>
      <c r="N35" s="199">
        <f t="shared" si="84"/>
        <v>0</v>
      </c>
      <c r="O35" s="205">
        <f t="shared" si="84"/>
        <v>0</v>
      </c>
      <c r="P35" s="199">
        <f t="shared" si="84"/>
        <v>0</v>
      </c>
      <c r="Q35" s="205">
        <f t="shared" si="84"/>
        <v>0</v>
      </c>
      <c r="R35" s="199">
        <f t="shared" si="84"/>
        <v>0</v>
      </c>
      <c r="S35" s="205">
        <f t="shared" si="84"/>
        <v>0</v>
      </c>
      <c r="T35" s="199">
        <f t="shared" si="84"/>
        <v>95</v>
      </c>
      <c r="U35" s="205">
        <f t="shared" si="84"/>
        <v>1</v>
      </c>
      <c r="V35" s="30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BA35" s="188">
        <f t="shared" ref="BA35:BA54" si="85">BN30+CA30</f>
        <v>0</v>
      </c>
      <c r="BB35" s="188">
        <f t="shared" ref="BB35:BB97" si="86">BO30+CB30</f>
        <v>2</v>
      </c>
      <c r="BC35" s="188">
        <f t="shared" ref="BC35:BC97" si="87">BP30+CC30</f>
        <v>0</v>
      </c>
      <c r="BD35" s="188">
        <f t="shared" ref="BD35:BD97" si="88">BQ30+CD30</f>
        <v>0</v>
      </c>
      <c r="BE35" s="188">
        <f t="shared" ref="BE35:BE97" si="89">BR30+CE30</f>
        <v>0</v>
      </c>
      <c r="BF35" s="188">
        <f t="shared" ref="BF35:BF97" si="90">BS30+CF30</f>
        <v>0</v>
      </c>
      <c r="BG35" s="188">
        <f t="shared" ref="BG35:BG97" si="91">BT30+CG30</f>
        <v>0</v>
      </c>
      <c r="BH35" s="188">
        <f t="shared" ref="BH35:BH97" si="92">BU30+CH30</f>
        <v>0</v>
      </c>
      <c r="BI35" s="188">
        <f t="shared" ref="BI35:BI97" si="93">BV30+CI30</f>
        <v>0</v>
      </c>
      <c r="BJ35" s="188">
        <f t="shared" ref="BJ35:BJ97" si="94">BW30+CJ30</f>
        <v>0</v>
      </c>
      <c r="BK35" s="188">
        <f t="shared" ref="BK35:BL50" si="95">BX30+CK30</f>
        <v>0</v>
      </c>
      <c r="BL35" s="188">
        <f t="shared" si="95"/>
        <v>0</v>
      </c>
      <c r="BM35" s="71"/>
      <c r="BN35" s="191">
        <v>3</v>
      </c>
      <c r="BO35" s="191">
        <v>0</v>
      </c>
      <c r="BP35" s="191">
        <v>0</v>
      </c>
      <c r="BQ35" s="191">
        <v>0</v>
      </c>
      <c r="BR35" s="191">
        <v>0</v>
      </c>
      <c r="BS35" s="191">
        <v>0</v>
      </c>
      <c r="BT35" s="191">
        <v>0</v>
      </c>
      <c r="BU35" s="191">
        <v>0</v>
      </c>
      <c r="BV35" s="191">
        <v>0</v>
      </c>
      <c r="BW35" s="191">
        <v>0</v>
      </c>
      <c r="BX35" s="191">
        <v>0</v>
      </c>
      <c r="BY35" s="191">
        <v>0</v>
      </c>
      <c r="CA35" s="190">
        <v>147</v>
      </c>
      <c r="CB35" s="190">
        <v>9</v>
      </c>
      <c r="CC35" s="190">
        <v>0</v>
      </c>
      <c r="CD35" s="190">
        <v>0</v>
      </c>
      <c r="CE35" s="190">
        <v>0</v>
      </c>
      <c r="CF35" s="190">
        <v>0</v>
      </c>
      <c r="CG35" s="190">
        <v>0</v>
      </c>
      <c r="CH35" s="190">
        <v>0</v>
      </c>
      <c r="CI35" s="190">
        <v>0</v>
      </c>
      <c r="CJ35" s="190">
        <v>0</v>
      </c>
      <c r="CK35" s="190">
        <v>0</v>
      </c>
      <c r="CL35" s="190">
        <v>0</v>
      </c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</row>
    <row r="36" spans="1:124" ht="14" thickTop="1" thickBot="1" x14ac:dyDescent="0.35">
      <c r="A36" s="59" t="s">
        <v>54</v>
      </c>
      <c r="B36" s="47"/>
      <c r="C36" s="45"/>
      <c r="D36" s="45"/>
      <c r="E36" s="46"/>
      <c r="F36" s="46"/>
      <c r="G36" s="51"/>
      <c r="H36" s="46" t="s">
        <v>55</v>
      </c>
      <c r="I36" s="55">
        <f>T32-U32</f>
        <v>2233</v>
      </c>
      <c r="J36" s="56"/>
      <c r="K36" s="53"/>
      <c r="L36" s="60" t="s">
        <v>56</v>
      </c>
      <c r="M36" s="54">
        <f>U32</f>
        <v>41</v>
      </c>
      <c r="N36" s="58"/>
      <c r="O36" s="47"/>
      <c r="P36" s="51"/>
      <c r="Q36" s="48"/>
      <c r="R36" s="49" t="s">
        <v>57</v>
      </c>
      <c r="S36" s="49"/>
      <c r="T36" s="52">
        <f>I36+M36*2</f>
        <v>2315</v>
      </c>
      <c r="U36" s="50"/>
      <c r="V36" s="31"/>
      <c r="BA36" s="188">
        <f t="shared" si="85"/>
        <v>2</v>
      </c>
      <c r="BB36" s="188">
        <f t="shared" si="86"/>
        <v>0</v>
      </c>
      <c r="BC36" s="188">
        <f t="shared" si="87"/>
        <v>1</v>
      </c>
      <c r="BD36" s="188">
        <f t="shared" si="88"/>
        <v>0</v>
      </c>
      <c r="BE36" s="188">
        <f t="shared" si="89"/>
        <v>0</v>
      </c>
      <c r="BF36" s="188">
        <f t="shared" si="90"/>
        <v>0</v>
      </c>
      <c r="BG36" s="188">
        <f t="shared" si="91"/>
        <v>0</v>
      </c>
      <c r="BH36" s="188">
        <f t="shared" si="92"/>
        <v>0</v>
      </c>
      <c r="BI36" s="188">
        <f t="shared" si="93"/>
        <v>0</v>
      </c>
      <c r="BJ36" s="188">
        <f t="shared" si="94"/>
        <v>0</v>
      </c>
      <c r="BK36" s="188">
        <f t="shared" si="95"/>
        <v>0</v>
      </c>
      <c r="BL36" s="188">
        <f t="shared" ref="BL36:BL97" si="96">BY31+CL31</f>
        <v>0</v>
      </c>
      <c r="BM36" s="71"/>
      <c r="BN36" s="191">
        <v>3</v>
      </c>
      <c r="BO36" s="191">
        <v>0</v>
      </c>
      <c r="BP36" s="191">
        <v>0</v>
      </c>
      <c r="BQ36" s="191">
        <v>0</v>
      </c>
      <c r="BR36" s="191">
        <v>0</v>
      </c>
      <c r="BS36" s="191">
        <v>0</v>
      </c>
      <c r="BT36" s="191">
        <v>0</v>
      </c>
      <c r="BU36" s="191">
        <v>0</v>
      </c>
      <c r="BV36" s="191">
        <v>0</v>
      </c>
      <c r="BW36" s="191">
        <v>0</v>
      </c>
      <c r="BX36" s="191">
        <v>0</v>
      </c>
      <c r="BY36" s="191">
        <v>0</v>
      </c>
      <c r="CA36" s="190">
        <v>91</v>
      </c>
      <c r="CB36" s="190">
        <v>10</v>
      </c>
      <c r="CC36" s="190">
        <v>0</v>
      </c>
      <c r="CD36" s="190">
        <v>0</v>
      </c>
      <c r="CE36" s="190">
        <v>0</v>
      </c>
      <c r="CF36" s="190">
        <v>0</v>
      </c>
      <c r="CG36" s="190">
        <v>0</v>
      </c>
      <c r="CH36" s="190">
        <v>0</v>
      </c>
      <c r="CI36" s="190">
        <v>0</v>
      </c>
      <c r="CJ36" s="190">
        <v>0</v>
      </c>
      <c r="CK36" s="190">
        <v>0</v>
      </c>
      <c r="CL36" s="190">
        <v>0</v>
      </c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</row>
    <row r="37" spans="1:124" ht="13.5" thickTop="1" x14ac:dyDescent="0.3">
      <c r="A37" s="32" t="s">
        <v>58</v>
      </c>
      <c r="B37" s="33"/>
      <c r="C37" s="33"/>
      <c r="D37" s="34" t="s">
        <v>59</v>
      </c>
      <c r="E37" s="35">
        <f>(B32*15+D32*35+F32*45+H32*55+J32*65+L32*75+N32*85+P32*95+R32*125)/T32</f>
        <v>16.552330694810905</v>
      </c>
      <c r="F37" s="32" t="s">
        <v>60</v>
      </c>
      <c r="G37" s="36"/>
      <c r="H37" s="34" t="s">
        <v>61</v>
      </c>
      <c r="I37" s="35">
        <f>(C32*15+E32*35+G32*45+I32*55+K32*65+M32*75+O32*85+Q32*95+S32*125)/U32</f>
        <v>15</v>
      </c>
      <c r="J37" s="32" t="s">
        <v>60</v>
      </c>
      <c r="K37" s="4"/>
      <c r="N37" s="43"/>
      <c r="O37" s="44"/>
      <c r="P37" s="44"/>
      <c r="Q37" s="44"/>
      <c r="R37" s="43"/>
      <c r="S37" s="43"/>
      <c r="T37" s="43"/>
      <c r="U37" s="43"/>
      <c r="V37" s="31"/>
      <c r="BA37" s="188">
        <f t="shared" si="85"/>
        <v>7</v>
      </c>
      <c r="BB37" s="188">
        <f t="shared" si="86"/>
        <v>3</v>
      </c>
      <c r="BC37" s="188">
        <f t="shared" si="87"/>
        <v>0</v>
      </c>
      <c r="BD37" s="188">
        <f t="shared" si="88"/>
        <v>0</v>
      </c>
      <c r="BE37" s="188">
        <f t="shared" si="89"/>
        <v>0</v>
      </c>
      <c r="BF37" s="188">
        <f t="shared" si="90"/>
        <v>0</v>
      </c>
      <c r="BG37" s="188">
        <f t="shared" si="91"/>
        <v>0</v>
      </c>
      <c r="BH37" s="188">
        <f t="shared" si="92"/>
        <v>0</v>
      </c>
      <c r="BI37" s="188">
        <f t="shared" si="93"/>
        <v>0</v>
      </c>
      <c r="BJ37" s="188">
        <f t="shared" si="94"/>
        <v>0</v>
      </c>
      <c r="BK37" s="188">
        <f t="shared" si="95"/>
        <v>0</v>
      </c>
      <c r="BL37" s="188">
        <f t="shared" si="96"/>
        <v>0</v>
      </c>
      <c r="BM37" s="71"/>
      <c r="BN37" s="191">
        <v>7</v>
      </c>
      <c r="BO37" s="191">
        <v>0</v>
      </c>
      <c r="BP37" s="191">
        <v>0</v>
      </c>
      <c r="BQ37" s="191">
        <v>0</v>
      </c>
      <c r="BR37" s="191">
        <v>0</v>
      </c>
      <c r="BS37" s="191">
        <v>0</v>
      </c>
      <c r="BT37" s="191">
        <v>0</v>
      </c>
      <c r="BU37" s="191">
        <v>0</v>
      </c>
      <c r="BV37" s="191">
        <v>0</v>
      </c>
      <c r="BW37" s="191">
        <v>0</v>
      </c>
      <c r="BX37" s="191">
        <v>0</v>
      </c>
      <c r="BY37" s="191">
        <v>0</v>
      </c>
      <c r="CA37" s="190">
        <v>116</v>
      </c>
      <c r="CB37" s="190">
        <v>10</v>
      </c>
      <c r="CC37" s="190">
        <v>0</v>
      </c>
      <c r="CD37" s="190">
        <v>0</v>
      </c>
      <c r="CE37" s="190">
        <v>0</v>
      </c>
      <c r="CF37" s="190">
        <v>0</v>
      </c>
      <c r="CG37" s="190">
        <v>0</v>
      </c>
      <c r="CH37" s="190">
        <v>0</v>
      </c>
      <c r="CI37" s="190">
        <v>0</v>
      </c>
      <c r="CJ37" s="190">
        <v>0</v>
      </c>
      <c r="CK37" s="190">
        <v>0</v>
      </c>
      <c r="CL37" s="190">
        <v>0</v>
      </c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</row>
    <row r="38" spans="1:124" ht="4.9000000000000004" customHeight="1" x14ac:dyDescent="0.3">
      <c r="BA38" s="188">
        <f t="shared" si="85"/>
        <v>23</v>
      </c>
      <c r="BB38" s="188">
        <f t="shared" si="86"/>
        <v>3</v>
      </c>
      <c r="BC38" s="188">
        <f t="shared" si="87"/>
        <v>0</v>
      </c>
      <c r="BD38" s="188">
        <f t="shared" si="88"/>
        <v>0</v>
      </c>
      <c r="BE38" s="188">
        <f t="shared" si="89"/>
        <v>0</v>
      </c>
      <c r="BF38" s="188">
        <f t="shared" si="90"/>
        <v>0</v>
      </c>
      <c r="BG38" s="188">
        <f t="shared" si="91"/>
        <v>0</v>
      </c>
      <c r="BH38" s="188">
        <f t="shared" si="92"/>
        <v>0</v>
      </c>
      <c r="BI38" s="188">
        <f t="shared" si="93"/>
        <v>0</v>
      </c>
      <c r="BJ38" s="188">
        <f t="shared" si="94"/>
        <v>0</v>
      </c>
      <c r="BK38" s="188">
        <f t="shared" si="95"/>
        <v>0</v>
      </c>
      <c r="BL38" s="188">
        <f t="shared" si="96"/>
        <v>0</v>
      </c>
      <c r="BM38" s="71"/>
      <c r="BN38" s="191">
        <v>4</v>
      </c>
      <c r="BO38" s="191">
        <v>0</v>
      </c>
      <c r="BP38" s="191">
        <v>0</v>
      </c>
      <c r="BQ38" s="191">
        <v>0</v>
      </c>
      <c r="BR38" s="191">
        <v>0</v>
      </c>
      <c r="BS38" s="191">
        <v>0</v>
      </c>
      <c r="BT38" s="191">
        <v>0</v>
      </c>
      <c r="BU38" s="191">
        <v>0</v>
      </c>
      <c r="BV38" s="191">
        <v>0</v>
      </c>
      <c r="BW38" s="191">
        <v>0</v>
      </c>
      <c r="BX38" s="191">
        <v>0</v>
      </c>
      <c r="BY38" s="191">
        <v>0</v>
      </c>
      <c r="CA38" s="190">
        <v>139</v>
      </c>
      <c r="CB38" s="190">
        <v>6</v>
      </c>
      <c r="CC38" s="190">
        <v>0</v>
      </c>
      <c r="CD38" s="190">
        <v>0</v>
      </c>
      <c r="CE38" s="190">
        <v>0</v>
      </c>
      <c r="CF38" s="190">
        <v>0</v>
      </c>
      <c r="CG38" s="190">
        <v>0</v>
      </c>
      <c r="CH38" s="190">
        <v>0</v>
      </c>
      <c r="CI38" s="190">
        <v>0</v>
      </c>
      <c r="CJ38" s="190">
        <v>0</v>
      </c>
      <c r="CK38" s="190">
        <v>0</v>
      </c>
      <c r="CL38" s="190">
        <v>0</v>
      </c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</row>
    <row r="39" spans="1:124" ht="13" x14ac:dyDescent="0.3">
      <c r="BA39" s="188">
        <f t="shared" si="85"/>
        <v>79</v>
      </c>
      <c r="BB39" s="188">
        <f t="shared" si="86"/>
        <v>6</v>
      </c>
      <c r="BC39" s="188">
        <f t="shared" si="87"/>
        <v>0</v>
      </c>
      <c r="BD39" s="188">
        <f t="shared" si="88"/>
        <v>0</v>
      </c>
      <c r="BE39" s="188">
        <f t="shared" si="89"/>
        <v>0</v>
      </c>
      <c r="BF39" s="188">
        <f t="shared" si="90"/>
        <v>0</v>
      </c>
      <c r="BG39" s="188">
        <f t="shared" si="91"/>
        <v>0</v>
      </c>
      <c r="BH39" s="188">
        <f t="shared" si="92"/>
        <v>0</v>
      </c>
      <c r="BI39" s="188">
        <f t="shared" si="93"/>
        <v>0</v>
      </c>
      <c r="BJ39" s="188">
        <f t="shared" si="94"/>
        <v>0</v>
      </c>
      <c r="BK39" s="188">
        <f t="shared" si="95"/>
        <v>0</v>
      </c>
      <c r="BL39" s="188">
        <f t="shared" si="96"/>
        <v>0</v>
      </c>
      <c r="BM39" s="71"/>
      <c r="BN39" s="191">
        <v>4</v>
      </c>
      <c r="BO39" s="191">
        <v>0</v>
      </c>
      <c r="BP39" s="191">
        <v>0</v>
      </c>
      <c r="BQ39" s="191">
        <v>0</v>
      </c>
      <c r="BR39" s="191">
        <v>0</v>
      </c>
      <c r="BS39" s="191">
        <v>0</v>
      </c>
      <c r="BT39" s="191">
        <v>0</v>
      </c>
      <c r="BU39" s="191">
        <v>0</v>
      </c>
      <c r="BV39" s="191">
        <v>0</v>
      </c>
      <c r="BW39" s="191">
        <v>0</v>
      </c>
      <c r="BX39" s="191">
        <v>0</v>
      </c>
      <c r="BY39" s="191">
        <v>0</v>
      </c>
      <c r="CA39" s="190">
        <v>141</v>
      </c>
      <c r="CB39" s="190">
        <v>13</v>
      </c>
      <c r="CC39" s="190">
        <v>0</v>
      </c>
      <c r="CD39" s="190">
        <v>0</v>
      </c>
      <c r="CE39" s="190">
        <v>0</v>
      </c>
      <c r="CF39" s="190">
        <v>0</v>
      </c>
      <c r="CG39" s="190">
        <v>0</v>
      </c>
      <c r="CH39" s="190">
        <v>0</v>
      </c>
      <c r="CI39" s="190">
        <v>0</v>
      </c>
      <c r="CJ39" s="190">
        <v>0</v>
      </c>
      <c r="CK39" s="190">
        <v>0</v>
      </c>
      <c r="CL39" s="190">
        <v>0</v>
      </c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</row>
    <row r="40" spans="1:124" ht="13" x14ac:dyDescent="0.3">
      <c r="BA40" s="188">
        <f t="shared" si="85"/>
        <v>150</v>
      </c>
      <c r="BB40" s="188">
        <f t="shared" si="86"/>
        <v>9</v>
      </c>
      <c r="BC40" s="188">
        <f t="shared" si="87"/>
        <v>0</v>
      </c>
      <c r="BD40" s="188">
        <f t="shared" si="88"/>
        <v>0</v>
      </c>
      <c r="BE40" s="188">
        <f t="shared" si="89"/>
        <v>0</v>
      </c>
      <c r="BF40" s="188">
        <f t="shared" si="90"/>
        <v>0</v>
      </c>
      <c r="BG40" s="188">
        <f t="shared" si="91"/>
        <v>0</v>
      </c>
      <c r="BH40" s="188">
        <f t="shared" si="92"/>
        <v>0</v>
      </c>
      <c r="BI40" s="188">
        <f t="shared" si="93"/>
        <v>0</v>
      </c>
      <c r="BJ40" s="188">
        <f t="shared" si="94"/>
        <v>0</v>
      </c>
      <c r="BK40" s="188">
        <f t="shared" si="95"/>
        <v>0</v>
      </c>
      <c r="BL40" s="188">
        <f t="shared" si="96"/>
        <v>0</v>
      </c>
      <c r="BM40" s="71"/>
      <c r="BN40" s="191">
        <v>3</v>
      </c>
      <c r="BO40" s="191">
        <v>0</v>
      </c>
      <c r="BP40" s="191">
        <v>0</v>
      </c>
      <c r="BQ40" s="191">
        <v>0</v>
      </c>
      <c r="BR40" s="191">
        <v>0</v>
      </c>
      <c r="BS40" s="191">
        <v>0</v>
      </c>
      <c r="BT40" s="191">
        <v>0</v>
      </c>
      <c r="BU40" s="191">
        <v>0</v>
      </c>
      <c r="BV40" s="191">
        <v>0</v>
      </c>
      <c r="BW40" s="191">
        <v>0</v>
      </c>
      <c r="BX40" s="191">
        <v>0</v>
      </c>
      <c r="BY40" s="191">
        <v>0</v>
      </c>
      <c r="CA40" s="190">
        <v>151</v>
      </c>
      <c r="CB40" s="190">
        <v>6</v>
      </c>
      <c r="CC40" s="190">
        <v>0</v>
      </c>
      <c r="CD40" s="190">
        <v>0</v>
      </c>
      <c r="CE40" s="190">
        <v>0</v>
      </c>
      <c r="CF40" s="190">
        <v>0</v>
      </c>
      <c r="CG40" s="190">
        <v>0</v>
      </c>
      <c r="CH40" s="190">
        <v>0</v>
      </c>
      <c r="CI40" s="190">
        <v>0</v>
      </c>
      <c r="CJ40" s="190">
        <v>0</v>
      </c>
      <c r="CK40" s="190">
        <v>0</v>
      </c>
      <c r="CL40" s="190">
        <v>0</v>
      </c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</row>
    <row r="41" spans="1:124" ht="13" x14ac:dyDescent="0.3">
      <c r="BA41" s="188">
        <f t="shared" si="85"/>
        <v>94</v>
      </c>
      <c r="BB41" s="188">
        <f t="shared" si="86"/>
        <v>10</v>
      </c>
      <c r="BC41" s="188">
        <f t="shared" si="87"/>
        <v>0</v>
      </c>
      <c r="BD41" s="188">
        <f t="shared" si="88"/>
        <v>0</v>
      </c>
      <c r="BE41" s="188">
        <f t="shared" si="89"/>
        <v>0</v>
      </c>
      <c r="BF41" s="188">
        <f t="shared" si="90"/>
        <v>0</v>
      </c>
      <c r="BG41" s="188">
        <f t="shared" si="91"/>
        <v>0</v>
      </c>
      <c r="BH41" s="188">
        <f t="shared" si="92"/>
        <v>0</v>
      </c>
      <c r="BI41" s="188">
        <f t="shared" si="93"/>
        <v>0</v>
      </c>
      <c r="BJ41" s="188">
        <f t="shared" si="94"/>
        <v>0</v>
      </c>
      <c r="BK41" s="188">
        <f t="shared" si="95"/>
        <v>0</v>
      </c>
      <c r="BL41" s="188">
        <f t="shared" si="96"/>
        <v>0</v>
      </c>
      <c r="BM41" s="71"/>
      <c r="BN41" s="191">
        <v>1</v>
      </c>
      <c r="BO41" s="191">
        <v>0</v>
      </c>
      <c r="BP41" s="191">
        <v>0</v>
      </c>
      <c r="BQ41" s="191">
        <v>0</v>
      </c>
      <c r="BR41" s="191">
        <v>0</v>
      </c>
      <c r="BS41" s="191">
        <v>0</v>
      </c>
      <c r="BT41" s="191">
        <v>0</v>
      </c>
      <c r="BU41" s="191">
        <v>0</v>
      </c>
      <c r="BV41" s="191">
        <v>0</v>
      </c>
      <c r="BW41" s="191">
        <v>0</v>
      </c>
      <c r="BX41" s="191">
        <v>0</v>
      </c>
      <c r="BY41" s="191">
        <v>0</v>
      </c>
      <c r="CA41" s="190">
        <v>159</v>
      </c>
      <c r="CB41" s="190">
        <v>14</v>
      </c>
      <c r="CC41" s="190">
        <v>1</v>
      </c>
      <c r="CD41" s="190">
        <v>0</v>
      </c>
      <c r="CE41" s="190">
        <v>0</v>
      </c>
      <c r="CF41" s="190">
        <v>0</v>
      </c>
      <c r="CG41" s="190">
        <v>0</v>
      </c>
      <c r="CH41" s="190">
        <v>0</v>
      </c>
      <c r="CI41" s="190">
        <v>0</v>
      </c>
      <c r="CJ41" s="190">
        <v>0</v>
      </c>
      <c r="CK41" s="190">
        <v>0</v>
      </c>
      <c r="CL41" s="190">
        <v>0</v>
      </c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</row>
    <row r="42" spans="1:124" ht="13" x14ac:dyDescent="0.3">
      <c r="BA42" s="188">
        <f t="shared" si="85"/>
        <v>123</v>
      </c>
      <c r="BB42" s="188">
        <f t="shared" si="86"/>
        <v>10</v>
      </c>
      <c r="BC42" s="188">
        <f t="shared" si="87"/>
        <v>0</v>
      </c>
      <c r="BD42" s="188">
        <f t="shared" si="88"/>
        <v>0</v>
      </c>
      <c r="BE42" s="188">
        <f t="shared" si="89"/>
        <v>0</v>
      </c>
      <c r="BF42" s="188">
        <f t="shared" si="90"/>
        <v>0</v>
      </c>
      <c r="BG42" s="188">
        <f t="shared" si="91"/>
        <v>0</v>
      </c>
      <c r="BH42" s="188">
        <f t="shared" si="92"/>
        <v>0</v>
      </c>
      <c r="BI42" s="188">
        <f t="shared" si="93"/>
        <v>0</v>
      </c>
      <c r="BJ42" s="188">
        <f t="shared" si="94"/>
        <v>0</v>
      </c>
      <c r="BK42" s="188">
        <f t="shared" si="95"/>
        <v>0</v>
      </c>
      <c r="BL42" s="188">
        <f t="shared" si="96"/>
        <v>0</v>
      </c>
      <c r="BM42" s="71"/>
      <c r="BN42" s="191">
        <v>2</v>
      </c>
      <c r="BO42" s="191">
        <v>1</v>
      </c>
      <c r="BP42" s="191">
        <v>0</v>
      </c>
      <c r="BQ42" s="191">
        <v>0</v>
      </c>
      <c r="BR42" s="191">
        <v>0</v>
      </c>
      <c r="BS42" s="191">
        <v>0</v>
      </c>
      <c r="BT42" s="191">
        <v>0</v>
      </c>
      <c r="BU42" s="191">
        <v>0</v>
      </c>
      <c r="BV42" s="191">
        <v>0</v>
      </c>
      <c r="BW42" s="191">
        <v>0</v>
      </c>
      <c r="BX42" s="191">
        <v>0</v>
      </c>
      <c r="BY42" s="191">
        <v>0</v>
      </c>
      <c r="CA42" s="190">
        <v>161</v>
      </c>
      <c r="CB42" s="190">
        <v>11</v>
      </c>
      <c r="CC42" s="190">
        <v>1</v>
      </c>
      <c r="CD42" s="190">
        <v>0</v>
      </c>
      <c r="CE42" s="190">
        <v>0</v>
      </c>
      <c r="CF42" s="190">
        <v>0</v>
      </c>
      <c r="CG42" s="190">
        <v>0</v>
      </c>
      <c r="CH42" s="190">
        <v>0</v>
      </c>
      <c r="CI42" s="190">
        <v>0</v>
      </c>
      <c r="CJ42" s="190">
        <v>0</v>
      </c>
      <c r="CK42" s="190">
        <v>0</v>
      </c>
      <c r="CL42" s="190">
        <v>0</v>
      </c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</row>
    <row r="43" spans="1:124" ht="13" x14ac:dyDescent="0.3">
      <c r="BA43" s="188">
        <f t="shared" si="85"/>
        <v>143</v>
      </c>
      <c r="BB43" s="188">
        <f t="shared" si="86"/>
        <v>6</v>
      </c>
      <c r="BC43" s="188">
        <f t="shared" si="87"/>
        <v>0</v>
      </c>
      <c r="BD43" s="188">
        <f t="shared" si="88"/>
        <v>0</v>
      </c>
      <c r="BE43" s="188">
        <f t="shared" si="89"/>
        <v>0</v>
      </c>
      <c r="BF43" s="188">
        <f t="shared" si="90"/>
        <v>0</v>
      </c>
      <c r="BG43" s="188">
        <f t="shared" si="91"/>
        <v>0</v>
      </c>
      <c r="BH43" s="188">
        <f t="shared" si="92"/>
        <v>0</v>
      </c>
      <c r="BI43" s="188">
        <f t="shared" si="93"/>
        <v>0</v>
      </c>
      <c r="BJ43" s="188">
        <f t="shared" si="94"/>
        <v>0</v>
      </c>
      <c r="BK43" s="188">
        <f t="shared" si="95"/>
        <v>0</v>
      </c>
      <c r="BL43" s="188">
        <f t="shared" si="96"/>
        <v>0</v>
      </c>
      <c r="BM43" s="71"/>
      <c r="BN43" s="191">
        <v>2</v>
      </c>
      <c r="BO43" s="191">
        <v>0</v>
      </c>
      <c r="BP43" s="191">
        <v>0</v>
      </c>
      <c r="BQ43" s="191">
        <v>0</v>
      </c>
      <c r="BR43" s="191">
        <v>0</v>
      </c>
      <c r="BS43" s="191">
        <v>0</v>
      </c>
      <c r="BT43" s="191">
        <v>0</v>
      </c>
      <c r="BU43" s="191">
        <v>0</v>
      </c>
      <c r="BV43" s="191">
        <v>0</v>
      </c>
      <c r="BW43" s="191">
        <v>0</v>
      </c>
      <c r="BX43" s="191">
        <v>0</v>
      </c>
      <c r="BY43" s="191">
        <v>0</v>
      </c>
      <c r="CA43" s="190">
        <v>254</v>
      </c>
      <c r="CB43" s="190">
        <v>4</v>
      </c>
      <c r="CC43" s="190">
        <v>0</v>
      </c>
      <c r="CD43" s="190">
        <v>0</v>
      </c>
      <c r="CE43" s="190">
        <v>0</v>
      </c>
      <c r="CF43" s="190">
        <v>0</v>
      </c>
      <c r="CG43" s="190">
        <v>0</v>
      </c>
      <c r="CH43" s="190">
        <v>0</v>
      </c>
      <c r="CI43" s="190">
        <v>0</v>
      </c>
      <c r="CJ43" s="190">
        <v>0</v>
      </c>
      <c r="CK43" s="190">
        <v>0</v>
      </c>
      <c r="CL43" s="190">
        <v>0</v>
      </c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</row>
    <row r="44" spans="1:124" ht="13" x14ac:dyDescent="0.3">
      <c r="BA44" s="188">
        <f t="shared" si="85"/>
        <v>145</v>
      </c>
      <c r="BB44" s="188">
        <f t="shared" si="86"/>
        <v>13</v>
      </c>
      <c r="BC44" s="188">
        <f t="shared" si="87"/>
        <v>0</v>
      </c>
      <c r="BD44" s="188">
        <f t="shared" si="88"/>
        <v>0</v>
      </c>
      <c r="BE44" s="188">
        <f t="shared" si="89"/>
        <v>0</v>
      </c>
      <c r="BF44" s="188">
        <f t="shared" si="90"/>
        <v>0</v>
      </c>
      <c r="BG44" s="188">
        <f t="shared" si="91"/>
        <v>0</v>
      </c>
      <c r="BH44" s="188">
        <f t="shared" si="92"/>
        <v>0</v>
      </c>
      <c r="BI44" s="188">
        <f t="shared" si="93"/>
        <v>0</v>
      </c>
      <c r="BJ44" s="188">
        <f t="shared" si="94"/>
        <v>0</v>
      </c>
      <c r="BK44" s="188">
        <f t="shared" si="95"/>
        <v>0</v>
      </c>
      <c r="BL44" s="188">
        <f t="shared" si="96"/>
        <v>0</v>
      </c>
      <c r="BM44" s="71"/>
      <c r="BN44" s="191">
        <v>3</v>
      </c>
      <c r="BO44" s="191">
        <v>0</v>
      </c>
      <c r="BP44" s="191">
        <v>0</v>
      </c>
      <c r="BQ44" s="191">
        <v>0</v>
      </c>
      <c r="BR44" s="191">
        <v>0</v>
      </c>
      <c r="BS44" s="191">
        <v>0</v>
      </c>
      <c r="BT44" s="191">
        <v>0</v>
      </c>
      <c r="BU44" s="191">
        <v>0</v>
      </c>
      <c r="BV44" s="191">
        <v>0</v>
      </c>
      <c r="BW44" s="191">
        <v>0</v>
      </c>
      <c r="BX44" s="191">
        <v>0</v>
      </c>
      <c r="BY44" s="191">
        <v>0</v>
      </c>
      <c r="CA44" s="190">
        <v>300</v>
      </c>
      <c r="CB44" s="190">
        <v>3</v>
      </c>
      <c r="CC44" s="190">
        <v>0</v>
      </c>
      <c r="CD44" s="190">
        <v>0</v>
      </c>
      <c r="CE44" s="190">
        <v>0</v>
      </c>
      <c r="CF44" s="190">
        <v>0</v>
      </c>
      <c r="CG44" s="190">
        <v>0</v>
      </c>
      <c r="CH44" s="190">
        <v>0</v>
      </c>
      <c r="CI44" s="190">
        <v>0</v>
      </c>
      <c r="CJ44" s="190">
        <v>0</v>
      </c>
      <c r="CK44" s="190">
        <v>0</v>
      </c>
      <c r="CL44" s="190">
        <v>0</v>
      </c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</row>
    <row r="45" spans="1:124" ht="13" x14ac:dyDescent="0.3">
      <c r="BA45" s="188">
        <f t="shared" si="85"/>
        <v>154</v>
      </c>
      <c r="BB45" s="188">
        <f t="shared" si="86"/>
        <v>6</v>
      </c>
      <c r="BC45" s="188">
        <f t="shared" si="87"/>
        <v>0</v>
      </c>
      <c r="BD45" s="188">
        <f t="shared" si="88"/>
        <v>0</v>
      </c>
      <c r="BE45" s="188">
        <f t="shared" si="89"/>
        <v>0</v>
      </c>
      <c r="BF45" s="188">
        <f t="shared" si="90"/>
        <v>0</v>
      </c>
      <c r="BG45" s="188">
        <f t="shared" si="91"/>
        <v>0</v>
      </c>
      <c r="BH45" s="188">
        <f t="shared" si="92"/>
        <v>0</v>
      </c>
      <c r="BI45" s="188">
        <f t="shared" si="93"/>
        <v>0</v>
      </c>
      <c r="BJ45" s="188">
        <f t="shared" si="94"/>
        <v>0</v>
      </c>
      <c r="BK45" s="188">
        <f t="shared" si="95"/>
        <v>0</v>
      </c>
      <c r="BL45" s="188">
        <f t="shared" si="96"/>
        <v>0</v>
      </c>
      <c r="BM45" s="71"/>
      <c r="BN45" s="191">
        <v>4</v>
      </c>
      <c r="BO45" s="191">
        <v>0</v>
      </c>
      <c r="BP45" s="191">
        <v>0</v>
      </c>
      <c r="BQ45" s="191">
        <v>0</v>
      </c>
      <c r="BR45" s="191">
        <v>0</v>
      </c>
      <c r="BS45" s="191">
        <v>0</v>
      </c>
      <c r="BT45" s="191">
        <v>0</v>
      </c>
      <c r="BU45" s="191">
        <v>0</v>
      </c>
      <c r="BV45" s="191">
        <v>0</v>
      </c>
      <c r="BW45" s="191">
        <v>0</v>
      </c>
      <c r="BX45" s="191">
        <v>0</v>
      </c>
      <c r="BY45" s="191">
        <v>0</v>
      </c>
      <c r="CA45" s="190">
        <v>307</v>
      </c>
      <c r="CB45" s="190">
        <v>8</v>
      </c>
      <c r="CC45" s="190">
        <v>0</v>
      </c>
      <c r="CD45" s="190">
        <v>0</v>
      </c>
      <c r="CE45" s="190">
        <v>0</v>
      </c>
      <c r="CF45" s="190">
        <v>0</v>
      </c>
      <c r="CG45" s="190">
        <v>0</v>
      </c>
      <c r="CH45" s="190">
        <v>0</v>
      </c>
      <c r="CI45" s="190">
        <v>0</v>
      </c>
      <c r="CJ45" s="190">
        <v>0</v>
      </c>
      <c r="CK45" s="190">
        <v>0</v>
      </c>
      <c r="CL45" s="190">
        <v>0</v>
      </c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</row>
    <row r="46" spans="1:124" ht="13" x14ac:dyDescent="0.3">
      <c r="BA46" s="188">
        <f t="shared" si="85"/>
        <v>160</v>
      </c>
      <c r="BB46" s="188">
        <f t="shared" si="86"/>
        <v>14</v>
      </c>
      <c r="BC46" s="188">
        <f t="shared" si="87"/>
        <v>1</v>
      </c>
      <c r="BD46" s="188">
        <f t="shared" si="88"/>
        <v>0</v>
      </c>
      <c r="BE46" s="188">
        <f t="shared" si="89"/>
        <v>0</v>
      </c>
      <c r="BF46" s="188">
        <f t="shared" si="90"/>
        <v>0</v>
      </c>
      <c r="BG46" s="188">
        <f t="shared" si="91"/>
        <v>0</v>
      </c>
      <c r="BH46" s="188">
        <f t="shared" si="92"/>
        <v>0</v>
      </c>
      <c r="BI46" s="188">
        <f t="shared" si="93"/>
        <v>0</v>
      </c>
      <c r="BJ46" s="188">
        <f t="shared" si="94"/>
        <v>0</v>
      </c>
      <c r="BK46" s="188">
        <f t="shared" si="95"/>
        <v>0</v>
      </c>
      <c r="BL46" s="188">
        <f t="shared" si="96"/>
        <v>0</v>
      </c>
      <c r="BM46" s="71"/>
      <c r="BN46" s="191">
        <v>2</v>
      </c>
      <c r="BO46" s="191">
        <v>1</v>
      </c>
      <c r="BP46" s="191">
        <v>0</v>
      </c>
      <c r="BQ46" s="191">
        <v>0</v>
      </c>
      <c r="BR46" s="191">
        <v>0</v>
      </c>
      <c r="BS46" s="191">
        <v>0</v>
      </c>
      <c r="BT46" s="191">
        <v>0</v>
      </c>
      <c r="BU46" s="191">
        <v>0</v>
      </c>
      <c r="BV46" s="191">
        <v>0</v>
      </c>
      <c r="BW46" s="191">
        <v>0</v>
      </c>
      <c r="BX46" s="191">
        <v>0</v>
      </c>
      <c r="BY46" s="191">
        <v>0</v>
      </c>
      <c r="CA46" s="190">
        <v>153</v>
      </c>
      <c r="CB46" s="190">
        <v>13</v>
      </c>
      <c r="CC46" s="190">
        <v>0</v>
      </c>
      <c r="CD46" s="190">
        <v>0</v>
      </c>
      <c r="CE46" s="190">
        <v>0</v>
      </c>
      <c r="CF46" s="190">
        <v>0</v>
      </c>
      <c r="CG46" s="190">
        <v>0</v>
      </c>
      <c r="CH46" s="190">
        <v>0</v>
      </c>
      <c r="CI46" s="190">
        <v>0</v>
      </c>
      <c r="CJ46" s="190">
        <v>0</v>
      </c>
      <c r="CK46" s="190">
        <v>0</v>
      </c>
      <c r="CL46" s="190">
        <v>0</v>
      </c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</row>
    <row r="47" spans="1:124" ht="13" x14ac:dyDescent="0.3">
      <c r="BA47" s="188">
        <f t="shared" si="85"/>
        <v>163</v>
      </c>
      <c r="BB47" s="188">
        <f t="shared" si="86"/>
        <v>12</v>
      </c>
      <c r="BC47" s="188">
        <f t="shared" si="87"/>
        <v>1</v>
      </c>
      <c r="BD47" s="188">
        <f t="shared" si="88"/>
        <v>0</v>
      </c>
      <c r="BE47" s="188">
        <f t="shared" si="89"/>
        <v>0</v>
      </c>
      <c r="BF47" s="188">
        <f t="shared" si="90"/>
        <v>0</v>
      </c>
      <c r="BG47" s="188">
        <f t="shared" si="91"/>
        <v>0</v>
      </c>
      <c r="BH47" s="188">
        <f t="shared" si="92"/>
        <v>0</v>
      </c>
      <c r="BI47" s="188">
        <f t="shared" si="93"/>
        <v>0</v>
      </c>
      <c r="BJ47" s="188">
        <f t="shared" si="94"/>
        <v>0</v>
      </c>
      <c r="BK47" s="188">
        <f t="shared" si="95"/>
        <v>0</v>
      </c>
      <c r="BL47" s="188">
        <f t="shared" si="96"/>
        <v>0</v>
      </c>
      <c r="BM47" s="71"/>
      <c r="BN47" s="191">
        <v>1</v>
      </c>
      <c r="BO47" s="191">
        <v>2</v>
      </c>
      <c r="BP47" s="191">
        <v>0</v>
      </c>
      <c r="BQ47" s="191">
        <v>0</v>
      </c>
      <c r="BR47" s="191">
        <v>0</v>
      </c>
      <c r="BS47" s="191">
        <v>0</v>
      </c>
      <c r="BT47" s="191">
        <v>0</v>
      </c>
      <c r="BU47" s="191">
        <v>0</v>
      </c>
      <c r="BV47" s="191">
        <v>0</v>
      </c>
      <c r="BW47" s="191">
        <v>0</v>
      </c>
      <c r="BX47" s="191">
        <v>0</v>
      </c>
      <c r="BY47" s="191">
        <v>0</v>
      </c>
      <c r="CA47" s="190">
        <v>64</v>
      </c>
      <c r="CB47" s="190">
        <v>13</v>
      </c>
      <c r="CC47" s="190">
        <v>1</v>
      </c>
      <c r="CD47" s="190">
        <v>0</v>
      </c>
      <c r="CE47" s="190">
        <v>0</v>
      </c>
      <c r="CF47" s="190">
        <v>0</v>
      </c>
      <c r="CG47" s="190">
        <v>0</v>
      </c>
      <c r="CH47" s="190">
        <v>0</v>
      </c>
      <c r="CI47" s="190">
        <v>0</v>
      </c>
      <c r="CJ47" s="190">
        <v>0</v>
      </c>
      <c r="CK47" s="190">
        <v>0</v>
      </c>
      <c r="CL47" s="190">
        <v>0</v>
      </c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</row>
    <row r="48" spans="1:124" ht="13" x14ac:dyDescent="0.3">
      <c r="BA48" s="188">
        <f t="shared" si="85"/>
        <v>256</v>
      </c>
      <c r="BB48" s="188">
        <f t="shared" si="86"/>
        <v>4</v>
      </c>
      <c r="BC48" s="188">
        <f t="shared" si="87"/>
        <v>0</v>
      </c>
      <c r="BD48" s="188">
        <f t="shared" si="88"/>
        <v>0</v>
      </c>
      <c r="BE48" s="188">
        <f t="shared" si="89"/>
        <v>0</v>
      </c>
      <c r="BF48" s="188">
        <f t="shared" si="90"/>
        <v>0</v>
      </c>
      <c r="BG48" s="188">
        <f t="shared" si="91"/>
        <v>0</v>
      </c>
      <c r="BH48" s="188">
        <f t="shared" si="92"/>
        <v>0</v>
      </c>
      <c r="BI48" s="188">
        <f t="shared" si="93"/>
        <v>0</v>
      </c>
      <c r="BJ48" s="188">
        <f t="shared" si="94"/>
        <v>0</v>
      </c>
      <c r="BK48" s="188">
        <f t="shared" si="95"/>
        <v>0</v>
      </c>
      <c r="BL48" s="188">
        <f t="shared" si="96"/>
        <v>0</v>
      </c>
      <c r="BM48" s="71"/>
      <c r="BN48" s="191">
        <v>0</v>
      </c>
      <c r="BO48" s="191">
        <v>0</v>
      </c>
      <c r="BP48" s="191">
        <v>0</v>
      </c>
      <c r="BQ48" s="191">
        <v>0</v>
      </c>
      <c r="BR48" s="191">
        <v>0</v>
      </c>
      <c r="BS48" s="191">
        <v>0</v>
      </c>
      <c r="BT48" s="191">
        <v>0</v>
      </c>
      <c r="BU48" s="191">
        <v>0</v>
      </c>
      <c r="BV48" s="191">
        <v>0</v>
      </c>
      <c r="BW48" s="191">
        <v>0</v>
      </c>
      <c r="BX48" s="191">
        <v>0</v>
      </c>
      <c r="BY48" s="191">
        <v>0</v>
      </c>
      <c r="CA48" s="190">
        <v>33</v>
      </c>
      <c r="CB48" s="190">
        <v>7</v>
      </c>
      <c r="CC48" s="190">
        <v>1</v>
      </c>
      <c r="CD48" s="190">
        <v>0</v>
      </c>
      <c r="CE48" s="190">
        <v>0</v>
      </c>
      <c r="CF48" s="190">
        <v>0</v>
      </c>
      <c r="CG48" s="190">
        <v>0</v>
      </c>
      <c r="CH48" s="190">
        <v>0</v>
      </c>
      <c r="CI48" s="190">
        <v>0</v>
      </c>
      <c r="CJ48" s="190">
        <v>0</v>
      </c>
      <c r="CK48" s="190">
        <v>0</v>
      </c>
      <c r="CL48" s="190">
        <v>0</v>
      </c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</row>
    <row r="49" spans="1:124" ht="13" x14ac:dyDescent="0.3">
      <c r="BA49" s="188">
        <f t="shared" si="85"/>
        <v>303</v>
      </c>
      <c r="BB49" s="188">
        <f t="shared" si="86"/>
        <v>3</v>
      </c>
      <c r="BC49" s="188">
        <f t="shared" si="87"/>
        <v>0</v>
      </c>
      <c r="BD49" s="188">
        <f t="shared" si="88"/>
        <v>0</v>
      </c>
      <c r="BE49" s="188">
        <f t="shared" si="89"/>
        <v>0</v>
      </c>
      <c r="BF49" s="188">
        <f t="shared" si="90"/>
        <v>0</v>
      </c>
      <c r="BG49" s="188">
        <f t="shared" si="91"/>
        <v>0</v>
      </c>
      <c r="BH49" s="188">
        <f t="shared" si="92"/>
        <v>0</v>
      </c>
      <c r="BI49" s="188">
        <f t="shared" si="93"/>
        <v>0</v>
      </c>
      <c r="BJ49" s="188">
        <f t="shared" si="94"/>
        <v>0</v>
      </c>
      <c r="BK49" s="188">
        <f t="shared" si="95"/>
        <v>0</v>
      </c>
      <c r="BL49" s="188">
        <f t="shared" si="96"/>
        <v>0</v>
      </c>
      <c r="BM49" s="71"/>
      <c r="BN49" s="191">
        <v>0</v>
      </c>
      <c r="BO49" s="191">
        <v>0</v>
      </c>
      <c r="BP49" s="191">
        <v>0</v>
      </c>
      <c r="BQ49" s="191">
        <v>0</v>
      </c>
      <c r="BR49" s="191">
        <v>0</v>
      </c>
      <c r="BS49" s="191">
        <v>0</v>
      </c>
      <c r="BT49" s="191">
        <v>0</v>
      </c>
      <c r="BU49" s="191">
        <v>0</v>
      </c>
      <c r="BV49" s="191">
        <v>0</v>
      </c>
      <c r="BW49" s="191">
        <v>0</v>
      </c>
      <c r="BX49" s="191">
        <v>0</v>
      </c>
      <c r="BY49" s="191">
        <v>0</v>
      </c>
      <c r="CA49" s="190">
        <v>24</v>
      </c>
      <c r="CB49" s="190">
        <v>8</v>
      </c>
      <c r="CC49" s="190">
        <v>0</v>
      </c>
      <c r="CD49" s="190">
        <v>0</v>
      </c>
      <c r="CE49" s="190">
        <v>0</v>
      </c>
      <c r="CF49" s="190">
        <v>0</v>
      </c>
      <c r="CG49" s="190">
        <v>0</v>
      </c>
      <c r="CH49" s="190">
        <v>0</v>
      </c>
      <c r="CI49" s="190">
        <v>0</v>
      </c>
      <c r="CJ49" s="190">
        <v>0</v>
      </c>
      <c r="CK49" s="190">
        <v>0</v>
      </c>
      <c r="CL49" s="190">
        <v>0</v>
      </c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</row>
    <row r="50" spans="1:124" ht="13" x14ac:dyDescent="0.3">
      <c r="BA50" s="188">
        <f t="shared" si="85"/>
        <v>311</v>
      </c>
      <c r="BB50" s="188">
        <f t="shared" si="86"/>
        <v>8</v>
      </c>
      <c r="BC50" s="188">
        <f t="shared" si="87"/>
        <v>0</v>
      </c>
      <c r="BD50" s="188">
        <f t="shared" si="88"/>
        <v>0</v>
      </c>
      <c r="BE50" s="188">
        <f t="shared" si="89"/>
        <v>0</v>
      </c>
      <c r="BF50" s="188">
        <f t="shared" si="90"/>
        <v>0</v>
      </c>
      <c r="BG50" s="188">
        <f t="shared" si="91"/>
        <v>0</v>
      </c>
      <c r="BH50" s="188">
        <f t="shared" si="92"/>
        <v>0</v>
      </c>
      <c r="BI50" s="188">
        <f t="shared" si="93"/>
        <v>0</v>
      </c>
      <c r="BJ50" s="188">
        <f t="shared" si="94"/>
        <v>0</v>
      </c>
      <c r="BK50" s="188">
        <f t="shared" si="95"/>
        <v>0</v>
      </c>
      <c r="BL50" s="188">
        <f t="shared" si="96"/>
        <v>0</v>
      </c>
      <c r="BM50" s="71"/>
      <c r="BN50" s="191">
        <v>0</v>
      </c>
      <c r="BO50" s="191">
        <v>0</v>
      </c>
      <c r="BP50" s="191">
        <v>0</v>
      </c>
      <c r="BQ50" s="191">
        <v>0</v>
      </c>
      <c r="BR50" s="191">
        <v>0</v>
      </c>
      <c r="BS50" s="191">
        <v>0</v>
      </c>
      <c r="BT50" s="191">
        <v>0</v>
      </c>
      <c r="BU50" s="191">
        <v>0</v>
      </c>
      <c r="BV50" s="191">
        <v>0</v>
      </c>
      <c r="BW50" s="191">
        <v>0</v>
      </c>
      <c r="BX50" s="191">
        <v>0</v>
      </c>
      <c r="BY50" s="191">
        <v>0</v>
      </c>
      <c r="CA50" s="190">
        <v>11</v>
      </c>
      <c r="CB50" s="190">
        <v>3</v>
      </c>
      <c r="CC50" s="190">
        <v>0</v>
      </c>
      <c r="CD50" s="190">
        <v>0</v>
      </c>
      <c r="CE50" s="190">
        <v>0</v>
      </c>
      <c r="CF50" s="190">
        <v>0</v>
      </c>
      <c r="CG50" s="190">
        <v>0</v>
      </c>
      <c r="CH50" s="190">
        <v>0</v>
      </c>
      <c r="CI50" s="190">
        <v>0</v>
      </c>
      <c r="CJ50" s="190">
        <v>0</v>
      </c>
      <c r="CK50" s="190">
        <v>0</v>
      </c>
      <c r="CL50" s="190">
        <v>0</v>
      </c>
    </row>
    <row r="51" spans="1:124" ht="4.9000000000000004" customHeight="1" thickBot="1" x14ac:dyDescent="0.35">
      <c r="BA51" s="188">
        <f t="shared" si="85"/>
        <v>155</v>
      </c>
      <c r="BB51" s="188">
        <f t="shared" si="86"/>
        <v>14</v>
      </c>
      <c r="BC51" s="188">
        <f t="shared" si="87"/>
        <v>0</v>
      </c>
      <c r="BD51" s="188">
        <f t="shared" si="88"/>
        <v>0</v>
      </c>
      <c r="BE51" s="188">
        <f t="shared" si="89"/>
        <v>0</v>
      </c>
      <c r="BF51" s="188">
        <f t="shared" si="90"/>
        <v>0</v>
      </c>
      <c r="BG51" s="188">
        <f t="shared" si="91"/>
        <v>0</v>
      </c>
      <c r="BH51" s="188">
        <f t="shared" si="92"/>
        <v>0</v>
      </c>
      <c r="BI51" s="188">
        <f t="shared" si="93"/>
        <v>0</v>
      </c>
      <c r="BJ51" s="188">
        <f t="shared" si="94"/>
        <v>0</v>
      </c>
      <c r="BK51" s="188">
        <f t="shared" ref="BK51:BK97" si="97">BX46+CK46</f>
        <v>0</v>
      </c>
      <c r="BL51" s="188">
        <f t="shared" si="96"/>
        <v>0</v>
      </c>
      <c r="BM51" s="71"/>
      <c r="BN51" s="191">
        <v>0</v>
      </c>
      <c r="BO51" s="191">
        <v>0</v>
      </c>
      <c r="BP51" s="191">
        <v>0</v>
      </c>
      <c r="BQ51" s="191">
        <v>0</v>
      </c>
      <c r="BR51" s="191">
        <v>0</v>
      </c>
      <c r="BS51" s="191">
        <v>0</v>
      </c>
      <c r="BT51" s="191">
        <v>0</v>
      </c>
      <c r="BU51" s="191">
        <v>0</v>
      </c>
      <c r="BV51" s="191">
        <v>0</v>
      </c>
      <c r="BW51" s="191">
        <v>0</v>
      </c>
      <c r="BX51" s="191">
        <v>0</v>
      </c>
      <c r="BY51" s="191">
        <v>0</v>
      </c>
      <c r="CA51" s="190">
        <v>9</v>
      </c>
      <c r="CB51" s="190">
        <v>1</v>
      </c>
      <c r="CC51" s="190">
        <v>0</v>
      </c>
      <c r="CD51" s="190">
        <v>0</v>
      </c>
      <c r="CE51" s="190">
        <v>0</v>
      </c>
      <c r="CF51" s="190">
        <v>0</v>
      </c>
      <c r="CG51" s="190">
        <v>0</v>
      </c>
      <c r="CH51" s="190">
        <v>0</v>
      </c>
      <c r="CI51" s="190">
        <v>0</v>
      </c>
      <c r="CJ51" s="190">
        <v>0</v>
      </c>
      <c r="CK51" s="190">
        <v>0</v>
      </c>
      <c r="CL51" s="190">
        <v>0</v>
      </c>
    </row>
    <row r="52" spans="1:124" ht="13.5" thickBot="1" x14ac:dyDescent="0.35">
      <c r="BA52" s="188">
        <f t="shared" si="85"/>
        <v>65</v>
      </c>
      <c r="BB52" s="188">
        <f t="shared" si="86"/>
        <v>15</v>
      </c>
      <c r="BC52" s="188">
        <f t="shared" si="87"/>
        <v>1</v>
      </c>
      <c r="BD52" s="188">
        <f t="shared" si="88"/>
        <v>0</v>
      </c>
      <c r="BE52" s="188">
        <f t="shared" si="89"/>
        <v>0</v>
      </c>
      <c r="BF52" s="188">
        <f t="shared" si="90"/>
        <v>0</v>
      </c>
      <c r="BG52" s="188">
        <f t="shared" si="91"/>
        <v>0</v>
      </c>
      <c r="BH52" s="188">
        <f t="shared" si="92"/>
        <v>0</v>
      </c>
      <c r="BI52" s="188">
        <f t="shared" si="93"/>
        <v>0</v>
      </c>
      <c r="BJ52" s="188">
        <f t="shared" si="94"/>
        <v>0</v>
      </c>
      <c r="BK52" s="188">
        <f t="shared" si="97"/>
        <v>0</v>
      </c>
      <c r="BL52" s="188">
        <f t="shared" si="96"/>
        <v>0</v>
      </c>
      <c r="BM52" s="70" t="s">
        <v>78</v>
      </c>
      <c r="BN52" s="191">
        <v>0</v>
      </c>
      <c r="BO52" s="191">
        <v>0</v>
      </c>
      <c r="BP52" s="191">
        <v>0</v>
      </c>
      <c r="BQ52" s="191">
        <v>0</v>
      </c>
      <c r="BR52" s="191">
        <v>0</v>
      </c>
      <c r="BS52" s="191">
        <v>0</v>
      </c>
      <c r="BT52" s="191">
        <v>0</v>
      </c>
      <c r="BU52" s="191">
        <v>0</v>
      </c>
      <c r="BV52" s="191">
        <v>0</v>
      </c>
      <c r="BW52" s="191">
        <v>0</v>
      </c>
      <c r="BX52" s="191">
        <v>0</v>
      </c>
      <c r="BY52" s="191">
        <v>0</v>
      </c>
      <c r="CA52" s="190">
        <v>6</v>
      </c>
      <c r="CB52" s="190">
        <v>2</v>
      </c>
      <c r="CC52" s="190">
        <v>0</v>
      </c>
      <c r="CD52" s="190">
        <v>0</v>
      </c>
      <c r="CE52" s="190">
        <v>0</v>
      </c>
      <c r="CF52" s="190">
        <v>0</v>
      </c>
      <c r="CG52" s="190">
        <v>0</v>
      </c>
      <c r="CH52" s="190">
        <v>0</v>
      </c>
      <c r="CI52" s="190">
        <v>0</v>
      </c>
      <c r="CJ52" s="190">
        <v>0</v>
      </c>
      <c r="CK52" s="190">
        <v>0</v>
      </c>
      <c r="CL52" s="190">
        <v>0</v>
      </c>
    </row>
    <row r="53" spans="1:124" ht="13" x14ac:dyDescent="0.3">
      <c r="BA53" s="188">
        <f t="shared" si="85"/>
        <v>33</v>
      </c>
      <c r="BB53" s="188">
        <f t="shared" si="86"/>
        <v>7</v>
      </c>
      <c r="BC53" s="188">
        <f t="shared" si="87"/>
        <v>1</v>
      </c>
      <c r="BD53" s="188">
        <f t="shared" si="88"/>
        <v>0</v>
      </c>
      <c r="BE53" s="188">
        <f t="shared" si="89"/>
        <v>0</v>
      </c>
      <c r="BF53" s="188">
        <f t="shared" si="90"/>
        <v>0</v>
      </c>
      <c r="BG53" s="188">
        <f t="shared" si="91"/>
        <v>0</v>
      </c>
      <c r="BH53" s="188">
        <f t="shared" si="92"/>
        <v>0</v>
      </c>
      <c r="BI53" s="188">
        <f t="shared" si="93"/>
        <v>0</v>
      </c>
      <c r="BJ53" s="188">
        <f t="shared" si="94"/>
        <v>0</v>
      </c>
      <c r="BK53" s="188">
        <f t="shared" si="97"/>
        <v>0</v>
      </c>
      <c r="BL53" s="188">
        <f t="shared" si="96"/>
        <v>0</v>
      </c>
      <c r="BM53" s="71"/>
      <c r="BN53" s="191">
        <v>0</v>
      </c>
      <c r="BO53" s="191">
        <v>0</v>
      </c>
      <c r="BP53" s="191">
        <v>0</v>
      </c>
      <c r="BQ53" s="191">
        <v>0</v>
      </c>
      <c r="BR53" s="191">
        <v>0</v>
      </c>
      <c r="BS53" s="191">
        <v>0</v>
      </c>
      <c r="BT53" s="191">
        <v>0</v>
      </c>
      <c r="BU53" s="191">
        <v>0</v>
      </c>
      <c r="BV53" s="191">
        <v>0</v>
      </c>
      <c r="BW53" s="191">
        <v>0</v>
      </c>
      <c r="BX53" s="191">
        <v>0</v>
      </c>
      <c r="BY53" s="191">
        <v>0</v>
      </c>
      <c r="CA53" s="190">
        <v>3</v>
      </c>
      <c r="CB53" s="190">
        <v>0</v>
      </c>
      <c r="CC53" s="190">
        <v>0</v>
      </c>
      <c r="CD53" s="190">
        <v>0</v>
      </c>
      <c r="CE53" s="190">
        <v>0</v>
      </c>
      <c r="CF53" s="190">
        <v>0</v>
      </c>
      <c r="CG53" s="190">
        <v>0</v>
      </c>
      <c r="CH53" s="190">
        <v>0</v>
      </c>
      <c r="CI53" s="190">
        <v>0</v>
      </c>
      <c r="CJ53" s="190">
        <v>0</v>
      </c>
      <c r="CK53" s="190">
        <v>0</v>
      </c>
      <c r="CL53" s="190">
        <v>0</v>
      </c>
    </row>
    <row r="54" spans="1:124" ht="13" x14ac:dyDescent="0.3">
      <c r="V54" s="37" t="s">
        <v>62</v>
      </c>
      <c r="W54" s="4"/>
      <c r="BA54" s="188">
        <f t="shared" si="85"/>
        <v>24</v>
      </c>
      <c r="BB54" s="188">
        <f t="shared" si="86"/>
        <v>8</v>
      </c>
      <c r="BC54" s="188">
        <f t="shared" si="87"/>
        <v>0</v>
      </c>
      <c r="BD54" s="188">
        <f t="shared" si="88"/>
        <v>0</v>
      </c>
      <c r="BE54" s="188">
        <f t="shared" si="89"/>
        <v>0</v>
      </c>
      <c r="BF54" s="188">
        <f t="shared" si="90"/>
        <v>0</v>
      </c>
      <c r="BG54" s="188">
        <f t="shared" si="91"/>
        <v>0</v>
      </c>
      <c r="BH54" s="188">
        <f t="shared" si="92"/>
        <v>0</v>
      </c>
      <c r="BI54" s="188">
        <f t="shared" si="93"/>
        <v>0</v>
      </c>
      <c r="BJ54" s="188">
        <f t="shared" si="94"/>
        <v>0</v>
      </c>
      <c r="BK54" s="188">
        <f t="shared" si="97"/>
        <v>0</v>
      </c>
      <c r="BL54" s="188">
        <f t="shared" si="96"/>
        <v>0</v>
      </c>
      <c r="BM54" s="71"/>
      <c r="BN54" s="191">
        <v>0</v>
      </c>
      <c r="BO54" s="191">
        <v>1</v>
      </c>
      <c r="BP54" s="191">
        <v>0</v>
      </c>
      <c r="BQ54" s="191">
        <v>0</v>
      </c>
      <c r="BR54" s="191">
        <v>0</v>
      </c>
      <c r="BS54" s="191">
        <v>0</v>
      </c>
      <c r="BT54" s="191">
        <v>0</v>
      </c>
      <c r="BU54" s="191">
        <v>0</v>
      </c>
      <c r="BV54" s="191">
        <v>0</v>
      </c>
      <c r="BW54" s="191">
        <v>0</v>
      </c>
      <c r="BX54" s="191">
        <v>0</v>
      </c>
      <c r="BY54" s="191">
        <v>0</v>
      </c>
      <c r="CA54" s="190">
        <v>2</v>
      </c>
      <c r="CB54" s="190">
        <v>0</v>
      </c>
      <c r="CC54" s="190">
        <v>0</v>
      </c>
      <c r="CD54" s="190">
        <v>0</v>
      </c>
      <c r="CE54" s="190">
        <v>0</v>
      </c>
      <c r="CF54" s="190">
        <v>0</v>
      </c>
      <c r="CG54" s="190">
        <v>0</v>
      </c>
      <c r="CH54" s="190">
        <v>0</v>
      </c>
      <c r="CI54" s="190">
        <v>0</v>
      </c>
      <c r="CJ54" s="190">
        <v>0</v>
      </c>
      <c r="CK54" s="190">
        <v>0</v>
      </c>
      <c r="CL54" s="190">
        <v>0</v>
      </c>
    </row>
    <row r="55" spans="1:124" ht="13.5" thickBot="1" x14ac:dyDescent="0.35">
      <c r="V55" s="37" t="s">
        <v>63</v>
      </c>
      <c r="W55" s="4"/>
      <c r="BA55" s="188">
        <f>BN50+CA50</f>
        <v>11</v>
      </c>
      <c r="BB55" s="188">
        <f t="shared" si="86"/>
        <v>3</v>
      </c>
      <c r="BC55" s="188">
        <f t="shared" si="87"/>
        <v>0</v>
      </c>
      <c r="BD55" s="188">
        <f t="shared" si="88"/>
        <v>0</v>
      </c>
      <c r="BE55" s="188">
        <f t="shared" si="89"/>
        <v>0</v>
      </c>
      <c r="BF55" s="188">
        <f t="shared" si="90"/>
        <v>0</v>
      </c>
      <c r="BG55" s="188">
        <f t="shared" si="91"/>
        <v>0</v>
      </c>
      <c r="BH55" s="188">
        <f t="shared" si="92"/>
        <v>0</v>
      </c>
      <c r="BI55" s="188">
        <f t="shared" si="93"/>
        <v>0</v>
      </c>
      <c r="BJ55" s="188">
        <f t="shared" si="94"/>
        <v>0</v>
      </c>
      <c r="BK55" s="188">
        <f t="shared" si="97"/>
        <v>0</v>
      </c>
      <c r="BL55" s="188">
        <f t="shared" si="96"/>
        <v>0</v>
      </c>
      <c r="BM55" s="71"/>
      <c r="BN55" s="191">
        <v>0</v>
      </c>
      <c r="BO55" s="191">
        <v>0</v>
      </c>
      <c r="BP55" s="191">
        <v>0</v>
      </c>
      <c r="BQ55" s="191">
        <v>0</v>
      </c>
      <c r="BR55" s="191">
        <v>0</v>
      </c>
      <c r="BS55" s="191">
        <v>0</v>
      </c>
      <c r="BT55" s="191">
        <v>0</v>
      </c>
      <c r="BU55" s="191">
        <v>0</v>
      </c>
      <c r="BV55" s="191">
        <v>0</v>
      </c>
      <c r="BW55" s="191">
        <v>0</v>
      </c>
      <c r="BX55" s="191">
        <v>0</v>
      </c>
      <c r="BY55" s="191">
        <v>0</v>
      </c>
      <c r="CA55" s="190">
        <v>1</v>
      </c>
      <c r="CB55" s="190">
        <v>2</v>
      </c>
      <c r="CC55" s="190">
        <v>0</v>
      </c>
      <c r="CD55" s="190">
        <v>0</v>
      </c>
      <c r="CE55" s="190">
        <v>0</v>
      </c>
      <c r="CF55" s="190">
        <v>0</v>
      </c>
      <c r="CG55" s="190">
        <v>0</v>
      </c>
      <c r="CH55" s="190">
        <v>0</v>
      </c>
      <c r="CI55" s="190">
        <v>0</v>
      </c>
      <c r="CJ55" s="190">
        <v>0</v>
      </c>
      <c r="CK55" s="190">
        <v>0</v>
      </c>
      <c r="CL55" s="190">
        <v>0</v>
      </c>
    </row>
    <row r="56" spans="1:124" ht="13.5" thickBot="1" x14ac:dyDescent="0.35">
      <c r="V56" s="37" t="s">
        <v>64</v>
      </c>
      <c r="W56" s="4"/>
      <c r="AZ56" s="68" t="s">
        <v>78</v>
      </c>
      <c r="BA56" s="189">
        <f>BN51+CA51</f>
        <v>9</v>
      </c>
      <c r="BB56" s="189">
        <f t="shared" si="86"/>
        <v>1</v>
      </c>
      <c r="BC56" s="189">
        <f t="shared" si="87"/>
        <v>0</v>
      </c>
      <c r="BD56" s="189">
        <f t="shared" si="88"/>
        <v>0</v>
      </c>
      <c r="BE56" s="189">
        <f t="shared" si="89"/>
        <v>0</v>
      </c>
      <c r="BF56" s="189">
        <f t="shared" si="90"/>
        <v>0</v>
      </c>
      <c r="BG56" s="189">
        <f t="shared" si="91"/>
        <v>0</v>
      </c>
      <c r="BH56" s="189">
        <f t="shared" si="92"/>
        <v>0</v>
      </c>
      <c r="BI56" s="189">
        <f t="shared" si="93"/>
        <v>0</v>
      </c>
      <c r="BJ56" s="189">
        <f t="shared" si="94"/>
        <v>0</v>
      </c>
      <c r="BK56" s="189">
        <f t="shared" si="97"/>
        <v>0</v>
      </c>
      <c r="BL56" s="189">
        <f t="shared" si="96"/>
        <v>0</v>
      </c>
      <c r="BM56" s="71"/>
      <c r="BN56" s="191">
        <v>0</v>
      </c>
      <c r="BO56" s="191">
        <v>0</v>
      </c>
      <c r="BP56" s="191">
        <v>0</v>
      </c>
      <c r="BQ56" s="191">
        <v>0</v>
      </c>
      <c r="BR56" s="191">
        <v>0</v>
      </c>
      <c r="BS56" s="191">
        <v>0</v>
      </c>
      <c r="BT56" s="191">
        <v>0</v>
      </c>
      <c r="BU56" s="191">
        <v>0</v>
      </c>
      <c r="BV56" s="191">
        <v>0</v>
      </c>
      <c r="BW56" s="191">
        <v>0</v>
      </c>
      <c r="BX56" s="191">
        <v>0</v>
      </c>
      <c r="BY56" s="191">
        <v>0</v>
      </c>
      <c r="CA56" s="190">
        <v>4</v>
      </c>
      <c r="CB56" s="190">
        <v>2</v>
      </c>
      <c r="CC56" s="190">
        <v>0</v>
      </c>
      <c r="CD56" s="190">
        <v>0</v>
      </c>
      <c r="CE56" s="190">
        <v>0</v>
      </c>
      <c r="CF56" s="190">
        <v>0</v>
      </c>
      <c r="CG56" s="190">
        <v>0</v>
      </c>
      <c r="CH56" s="190">
        <v>0</v>
      </c>
      <c r="CI56" s="190">
        <v>0</v>
      </c>
      <c r="CJ56" s="190">
        <v>0</v>
      </c>
      <c r="CK56" s="190">
        <v>0</v>
      </c>
      <c r="CL56" s="190">
        <v>0</v>
      </c>
    </row>
    <row r="57" spans="1:124" ht="13" x14ac:dyDescent="0.3">
      <c r="V57" s="37" t="s">
        <v>65</v>
      </c>
      <c r="W57" s="4"/>
      <c r="BA57" s="189">
        <f t="shared" ref="BA57:BA79" si="98">BN52+CA52</f>
        <v>6</v>
      </c>
      <c r="BB57" s="189">
        <f t="shared" si="86"/>
        <v>2</v>
      </c>
      <c r="BC57" s="189">
        <f t="shared" si="87"/>
        <v>0</v>
      </c>
      <c r="BD57" s="189">
        <f t="shared" si="88"/>
        <v>0</v>
      </c>
      <c r="BE57" s="189">
        <f t="shared" si="89"/>
        <v>0</v>
      </c>
      <c r="BF57" s="189">
        <f t="shared" si="90"/>
        <v>0</v>
      </c>
      <c r="BG57" s="189">
        <f t="shared" si="91"/>
        <v>0</v>
      </c>
      <c r="BH57" s="189">
        <f t="shared" si="92"/>
        <v>0</v>
      </c>
      <c r="BI57" s="189">
        <f t="shared" si="93"/>
        <v>0</v>
      </c>
      <c r="BJ57" s="189">
        <f t="shared" si="94"/>
        <v>0</v>
      </c>
      <c r="BK57" s="189">
        <f t="shared" si="97"/>
        <v>0</v>
      </c>
      <c r="BL57" s="189">
        <f t="shared" si="96"/>
        <v>0</v>
      </c>
      <c r="BM57" s="71"/>
      <c r="BN57" s="191">
        <v>1</v>
      </c>
      <c r="BO57" s="191">
        <v>0</v>
      </c>
      <c r="BP57" s="191">
        <v>0</v>
      </c>
      <c r="BQ57" s="191">
        <v>0</v>
      </c>
      <c r="BR57" s="191">
        <v>0</v>
      </c>
      <c r="BS57" s="191">
        <v>0</v>
      </c>
      <c r="BT57" s="191">
        <v>0</v>
      </c>
      <c r="BU57" s="191">
        <v>0</v>
      </c>
      <c r="BV57" s="191">
        <v>0</v>
      </c>
      <c r="BW57" s="191">
        <v>0</v>
      </c>
      <c r="BX57" s="191">
        <v>0</v>
      </c>
      <c r="BY57" s="191">
        <v>0</v>
      </c>
      <c r="CA57" s="190">
        <v>22</v>
      </c>
      <c r="CB57" s="190">
        <v>3</v>
      </c>
      <c r="CC57" s="190">
        <v>0</v>
      </c>
      <c r="CD57" s="190">
        <v>0</v>
      </c>
      <c r="CE57" s="190">
        <v>0</v>
      </c>
      <c r="CF57" s="190">
        <v>0</v>
      </c>
      <c r="CG57" s="190">
        <v>0</v>
      </c>
      <c r="CH57" s="190">
        <v>0</v>
      </c>
      <c r="CI57" s="190">
        <v>0</v>
      </c>
      <c r="CJ57" s="190">
        <v>0</v>
      </c>
      <c r="CK57" s="190">
        <v>0</v>
      </c>
      <c r="CL57" s="190">
        <v>0</v>
      </c>
    </row>
    <row r="58" spans="1:124" ht="13" x14ac:dyDescent="0.3">
      <c r="V58" s="37" t="s">
        <v>66</v>
      </c>
      <c r="W58" s="4"/>
      <c r="BA58" s="189">
        <f t="shared" si="98"/>
        <v>3</v>
      </c>
      <c r="BB58" s="189">
        <f t="shared" si="86"/>
        <v>0</v>
      </c>
      <c r="BC58" s="189">
        <f t="shared" si="87"/>
        <v>0</v>
      </c>
      <c r="BD58" s="189">
        <f t="shared" si="88"/>
        <v>0</v>
      </c>
      <c r="BE58" s="189">
        <f t="shared" si="89"/>
        <v>0</v>
      </c>
      <c r="BF58" s="189">
        <f t="shared" si="90"/>
        <v>0</v>
      </c>
      <c r="BG58" s="189">
        <f t="shared" si="91"/>
        <v>0</v>
      </c>
      <c r="BH58" s="189">
        <f t="shared" si="92"/>
        <v>0</v>
      </c>
      <c r="BI58" s="189">
        <f t="shared" si="93"/>
        <v>0</v>
      </c>
      <c r="BJ58" s="189">
        <f t="shared" si="94"/>
        <v>0</v>
      </c>
      <c r="BK58" s="189">
        <f t="shared" si="97"/>
        <v>0</v>
      </c>
      <c r="BL58" s="189">
        <f t="shared" si="96"/>
        <v>0</v>
      </c>
      <c r="BM58" s="71"/>
      <c r="BN58" s="191">
        <v>1</v>
      </c>
      <c r="BO58" s="191">
        <v>1</v>
      </c>
      <c r="BP58" s="191">
        <v>0</v>
      </c>
      <c r="BQ58" s="191">
        <v>0</v>
      </c>
      <c r="BR58" s="191">
        <v>0</v>
      </c>
      <c r="BS58" s="191">
        <v>0</v>
      </c>
      <c r="BT58" s="191">
        <v>0</v>
      </c>
      <c r="BU58" s="191">
        <v>0</v>
      </c>
      <c r="BV58" s="191">
        <v>0</v>
      </c>
      <c r="BW58" s="191">
        <v>0</v>
      </c>
      <c r="BX58" s="191">
        <v>0</v>
      </c>
      <c r="BY58" s="191">
        <v>0</v>
      </c>
      <c r="CA58" s="190">
        <v>87</v>
      </c>
      <c r="CB58" s="190">
        <v>3</v>
      </c>
      <c r="CC58" s="190">
        <v>0</v>
      </c>
      <c r="CD58" s="190">
        <v>0</v>
      </c>
      <c r="CE58" s="190">
        <v>0</v>
      </c>
      <c r="CF58" s="190">
        <v>0</v>
      </c>
      <c r="CG58" s="190">
        <v>0</v>
      </c>
      <c r="CH58" s="190">
        <v>0</v>
      </c>
      <c r="CI58" s="190">
        <v>0</v>
      </c>
      <c r="CJ58" s="190">
        <v>0</v>
      </c>
      <c r="CK58" s="190">
        <v>0</v>
      </c>
      <c r="CL58" s="190">
        <v>0</v>
      </c>
    </row>
    <row r="59" spans="1:124" ht="13" x14ac:dyDescent="0.3">
      <c r="V59" s="37" t="s">
        <v>67</v>
      </c>
      <c r="W59" s="4"/>
      <c r="BA59" s="189">
        <f t="shared" si="98"/>
        <v>2</v>
      </c>
      <c r="BB59" s="189">
        <f t="shared" si="86"/>
        <v>1</v>
      </c>
      <c r="BC59" s="189">
        <f t="shared" si="87"/>
        <v>0</v>
      </c>
      <c r="BD59" s="189">
        <f t="shared" si="88"/>
        <v>0</v>
      </c>
      <c r="BE59" s="189">
        <f t="shared" si="89"/>
        <v>0</v>
      </c>
      <c r="BF59" s="189">
        <f t="shared" si="90"/>
        <v>0</v>
      </c>
      <c r="BG59" s="189">
        <f t="shared" si="91"/>
        <v>0</v>
      </c>
      <c r="BH59" s="189">
        <f t="shared" si="92"/>
        <v>0</v>
      </c>
      <c r="BI59" s="189">
        <f t="shared" si="93"/>
        <v>0</v>
      </c>
      <c r="BJ59" s="189">
        <f t="shared" si="94"/>
        <v>0</v>
      </c>
      <c r="BK59" s="189">
        <f t="shared" si="97"/>
        <v>0</v>
      </c>
      <c r="BL59" s="189">
        <f t="shared" si="96"/>
        <v>0</v>
      </c>
      <c r="BM59" s="71"/>
      <c r="BN59" s="191">
        <v>4</v>
      </c>
      <c r="BO59" s="191">
        <v>0</v>
      </c>
      <c r="BP59" s="191">
        <v>0</v>
      </c>
      <c r="BQ59" s="191">
        <v>0</v>
      </c>
      <c r="BR59" s="191">
        <v>0</v>
      </c>
      <c r="BS59" s="191">
        <v>0</v>
      </c>
      <c r="BT59" s="191">
        <v>0</v>
      </c>
      <c r="BU59" s="191">
        <v>0</v>
      </c>
      <c r="BV59" s="191">
        <v>0</v>
      </c>
      <c r="BW59" s="191">
        <v>0</v>
      </c>
      <c r="BX59" s="191">
        <v>0</v>
      </c>
      <c r="BY59" s="191">
        <v>0</v>
      </c>
      <c r="CA59" s="190">
        <v>129</v>
      </c>
      <c r="CB59" s="190">
        <v>7</v>
      </c>
      <c r="CC59" s="190">
        <v>0</v>
      </c>
      <c r="CD59" s="190">
        <v>0</v>
      </c>
      <c r="CE59" s="190">
        <v>0</v>
      </c>
      <c r="CF59" s="190">
        <v>0</v>
      </c>
      <c r="CG59" s="190">
        <v>0</v>
      </c>
      <c r="CH59" s="190">
        <v>0</v>
      </c>
      <c r="CI59" s="190">
        <v>0</v>
      </c>
      <c r="CJ59" s="190">
        <v>0</v>
      </c>
      <c r="CK59" s="190">
        <v>0</v>
      </c>
      <c r="CL59" s="190">
        <v>0</v>
      </c>
    </row>
    <row r="60" spans="1:124" ht="13" x14ac:dyDescent="0.3">
      <c r="V60" s="37" t="s">
        <v>68</v>
      </c>
      <c r="W60" s="4"/>
      <c r="BA60" s="189">
        <f t="shared" si="98"/>
        <v>1</v>
      </c>
      <c r="BB60" s="189">
        <f t="shared" si="86"/>
        <v>2</v>
      </c>
      <c r="BC60" s="189">
        <f t="shared" si="87"/>
        <v>0</v>
      </c>
      <c r="BD60" s="189">
        <f t="shared" si="88"/>
        <v>0</v>
      </c>
      <c r="BE60" s="189">
        <f t="shared" si="89"/>
        <v>0</v>
      </c>
      <c r="BF60" s="189">
        <f t="shared" si="90"/>
        <v>0</v>
      </c>
      <c r="BG60" s="189">
        <f t="shared" si="91"/>
        <v>0</v>
      </c>
      <c r="BH60" s="189">
        <f t="shared" si="92"/>
        <v>0</v>
      </c>
      <c r="BI60" s="189">
        <f t="shared" si="93"/>
        <v>0</v>
      </c>
      <c r="BJ60" s="189">
        <f t="shared" si="94"/>
        <v>0</v>
      </c>
      <c r="BK60" s="189">
        <f t="shared" si="97"/>
        <v>0</v>
      </c>
      <c r="BL60" s="189">
        <f t="shared" si="96"/>
        <v>0</v>
      </c>
      <c r="BM60" s="71"/>
      <c r="BN60" s="191">
        <v>2</v>
      </c>
      <c r="BO60" s="191">
        <v>1</v>
      </c>
      <c r="BP60" s="191">
        <v>0</v>
      </c>
      <c r="BQ60" s="191">
        <v>0</v>
      </c>
      <c r="BR60" s="191">
        <v>0</v>
      </c>
      <c r="BS60" s="191">
        <v>0</v>
      </c>
      <c r="BT60" s="191">
        <v>0</v>
      </c>
      <c r="BU60" s="191">
        <v>0</v>
      </c>
      <c r="BV60" s="191">
        <v>0</v>
      </c>
      <c r="BW60" s="191">
        <v>0</v>
      </c>
      <c r="BX60" s="191">
        <v>0</v>
      </c>
      <c r="BY60" s="191">
        <v>0</v>
      </c>
      <c r="CA60" s="190">
        <v>120</v>
      </c>
      <c r="CB60" s="190">
        <v>7</v>
      </c>
      <c r="CC60" s="190">
        <v>0</v>
      </c>
      <c r="CD60" s="190">
        <v>0</v>
      </c>
      <c r="CE60" s="190">
        <v>0</v>
      </c>
      <c r="CF60" s="190">
        <v>0</v>
      </c>
      <c r="CG60" s="190">
        <v>0</v>
      </c>
      <c r="CH60" s="190">
        <v>0</v>
      </c>
      <c r="CI60" s="190">
        <v>0</v>
      </c>
      <c r="CJ60" s="190">
        <v>0</v>
      </c>
      <c r="CK60" s="190">
        <v>0</v>
      </c>
      <c r="CL60" s="190">
        <v>0</v>
      </c>
    </row>
    <row r="61" spans="1:124" ht="13" x14ac:dyDescent="0.3">
      <c r="V61" s="37" t="s">
        <v>69</v>
      </c>
      <c r="W61" s="4"/>
      <c r="BA61" s="189">
        <f t="shared" si="98"/>
        <v>4</v>
      </c>
      <c r="BB61" s="189">
        <f t="shared" si="86"/>
        <v>2</v>
      </c>
      <c r="BC61" s="189">
        <f t="shared" si="87"/>
        <v>0</v>
      </c>
      <c r="BD61" s="189">
        <f t="shared" si="88"/>
        <v>0</v>
      </c>
      <c r="BE61" s="189">
        <f t="shared" si="89"/>
        <v>0</v>
      </c>
      <c r="BF61" s="189">
        <f t="shared" si="90"/>
        <v>0</v>
      </c>
      <c r="BG61" s="189">
        <f t="shared" si="91"/>
        <v>0</v>
      </c>
      <c r="BH61" s="189">
        <f t="shared" si="92"/>
        <v>0</v>
      </c>
      <c r="BI61" s="189">
        <f t="shared" si="93"/>
        <v>0</v>
      </c>
      <c r="BJ61" s="189">
        <f t="shared" si="94"/>
        <v>0</v>
      </c>
      <c r="BK61" s="189">
        <f t="shared" si="97"/>
        <v>0</v>
      </c>
      <c r="BL61" s="189">
        <f t="shared" si="96"/>
        <v>0</v>
      </c>
      <c r="BM61" s="71"/>
      <c r="BN61" s="191">
        <v>5</v>
      </c>
      <c r="BO61" s="191">
        <v>0</v>
      </c>
      <c r="BP61" s="191">
        <v>0</v>
      </c>
      <c r="BQ61" s="191">
        <v>0</v>
      </c>
      <c r="BR61" s="191">
        <v>0</v>
      </c>
      <c r="BS61" s="191">
        <v>0</v>
      </c>
      <c r="BT61" s="191">
        <v>0</v>
      </c>
      <c r="BU61" s="191">
        <v>0</v>
      </c>
      <c r="BV61" s="191">
        <v>0</v>
      </c>
      <c r="BW61" s="191">
        <v>0</v>
      </c>
      <c r="BX61" s="191">
        <v>0</v>
      </c>
      <c r="BY61" s="191">
        <v>0</v>
      </c>
      <c r="CA61" s="190">
        <v>136</v>
      </c>
      <c r="CB61" s="190">
        <v>5</v>
      </c>
      <c r="CC61" s="190">
        <v>2</v>
      </c>
      <c r="CD61" s="190">
        <v>0</v>
      </c>
      <c r="CE61" s="190">
        <v>0</v>
      </c>
      <c r="CF61" s="190">
        <v>0</v>
      </c>
      <c r="CG61" s="190">
        <v>0</v>
      </c>
      <c r="CH61" s="190">
        <v>0</v>
      </c>
      <c r="CI61" s="190">
        <v>0</v>
      </c>
      <c r="CJ61" s="190">
        <v>0</v>
      </c>
      <c r="CK61" s="190">
        <v>0</v>
      </c>
      <c r="CL61" s="190">
        <v>0</v>
      </c>
    </row>
    <row r="62" spans="1:124" ht="13" x14ac:dyDescent="0.3">
      <c r="V62" s="37" t="s">
        <v>70</v>
      </c>
      <c r="W62" s="4"/>
      <c r="BA62" s="189">
        <f t="shared" si="98"/>
        <v>23</v>
      </c>
      <c r="BB62" s="189">
        <f t="shared" si="86"/>
        <v>3</v>
      </c>
      <c r="BC62" s="189">
        <f t="shared" si="87"/>
        <v>0</v>
      </c>
      <c r="BD62" s="189">
        <f t="shared" si="88"/>
        <v>0</v>
      </c>
      <c r="BE62" s="189">
        <f t="shared" si="89"/>
        <v>0</v>
      </c>
      <c r="BF62" s="189">
        <f t="shared" si="90"/>
        <v>0</v>
      </c>
      <c r="BG62" s="189">
        <f t="shared" si="91"/>
        <v>0</v>
      </c>
      <c r="BH62" s="189">
        <f t="shared" si="92"/>
        <v>0</v>
      </c>
      <c r="BI62" s="189">
        <f t="shared" si="93"/>
        <v>0</v>
      </c>
      <c r="BJ62" s="189">
        <f t="shared" si="94"/>
        <v>0</v>
      </c>
      <c r="BK62" s="189">
        <f t="shared" si="97"/>
        <v>0</v>
      </c>
      <c r="BL62" s="189">
        <f t="shared" si="96"/>
        <v>0</v>
      </c>
      <c r="BM62" s="71"/>
      <c r="BN62" s="191">
        <v>4</v>
      </c>
      <c r="BO62" s="191">
        <v>0</v>
      </c>
      <c r="BP62" s="191">
        <v>0</v>
      </c>
      <c r="BQ62" s="191">
        <v>0</v>
      </c>
      <c r="BR62" s="191">
        <v>0</v>
      </c>
      <c r="BS62" s="191">
        <v>0</v>
      </c>
      <c r="BT62" s="191">
        <v>0</v>
      </c>
      <c r="BU62" s="191">
        <v>0</v>
      </c>
      <c r="BV62" s="191">
        <v>0</v>
      </c>
      <c r="BW62" s="191">
        <v>0</v>
      </c>
      <c r="BX62" s="191">
        <v>0</v>
      </c>
      <c r="BY62" s="191">
        <v>0</v>
      </c>
      <c r="CA62" s="190">
        <v>121</v>
      </c>
      <c r="CB62" s="190">
        <v>11</v>
      </c>
      <c r="CC62" s="190">
        <v>0</v>
      </c>
      <c r="CD62" s="190">
        <v>0</v>
      </c>
      <c r="CE62" s="190">
        <v>0</v>
      </c>
      <c r="CF62" s="190">
        <v>0</v>
      </c>
      <c r="CG62" s="190">
        <v>0</v>
      </c>
      <c r="CH62" s="190">
        <v>0</v>
      </c>
      <c r="CI62" s="190">
        <v>0</v>
      </c>
      <c r="CJ62" s="190">
        <v>0</v>
      </c>
      <c r="CK62" s="190">
        <v>0</v>
      </c>
      <c r="CL62" s="190">
        <v>0</v>
      </c>
    </row>
    <row r="63" spans="1:124" s="36" customFormat="1" ht="13" x14ac:dyDescent="0.3">
      <c r="A63" s="38">
        <f>(H32+J32+L32+N32+P32+R32)/T32</f>
        <v>0</v>
      </c>
      <c r="B63" s="39" t="s">
        <v>71</v>
      </c>
      <c r="L63" s="42">
        <f>(I32+K32+M32+O32+Q32+S32)/U32</f>
        <v>0</v>
      </c>
      <c r="M63" s="39" t="s">
        <v>72</v>
      </c>
      <c r="V63" s="40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Z63" s="2"/>
      <c r="BA63" s="189">
        <f t="shared" si="98"/>
        <v>88</v>
      </c>
      <c r="BB63" s="189">
        <f t="shared" si="86"/>
        <v>4</v>
      </c>
      <c r="BC63" s="189">
        <f t="shared" si="87"/>
        <v>0</v>
      </c>
      <c r="BD63" s="189">
        <f t="shared" si="88"/>
        <v>0</v>
      </c>
      <c r="BE63" s="189">
        <f t="shared" si="89"/>
        <v>0</v>
      </c>
      <c r="BF63" s="189">
        <f t="shared" si="90"/>
        <v>0</v>
      </c>
      <c r="BG63" s="189">
        <f t="shared" si="91"/>
        <v>0</v>
      </c>
      <c r="BH63" s="189">
        <f t="shared" si="92"/>
        <v>0</v>
      </c>
      <c r="BI63" s="189">
        <f t="shared" si="93"/>
        <v>0</v>
      </c>
      <c r="BJ63" s="189">
        <f t="shared" si="94"/>
        <v>0</v>
      </c>
      <c r="BK63" s="189">
        <f t="shared" si="97"/>
        <v>0</v>
      </c>
      <c r="BL63" s="189">
        <f t="shared" si="96"/>
        <v>0</v>
      </c>
      <c r="BM63" s="71"/>
      <c r="BN63" s="191">
        <v>5</v>
      </c>
      <c r="BO63" s="191">
        <v>1</v>
      </c>
      <c r="BP63" s="191">
        <v>0</v>
      </c>
      <c r="BQ63" s="191">
        <v>0</v>
      </c>
      <c r="BR63" s="191">
        <v>0</v>
      </c>
      <c r="BS63" s="191">
        <v>0</v>
      </c>
      <c r="BT63" s="191">
        <v>0</v>
      </c>
      <c r="BU63" s="191">
        <v>0</v>
      </c>
      <c r="BV63" s="191">
        <v>0</v>
      </c>
      <c r="BW63" s="191">
        <v>0</v>
      </c>
      <c r="BX63" s="191">
        <v>0</v>
      </c>
      <c r="BY63" s="191">
        <v>0</v>
      </c>
      <c r="CA63" s="190">
        <v>163</v>
      </c>
      <c r="CB63" s="190">
        <v>16</v>
      </c>
      <c r="CC63" s="190">
        <v>0</v>
      </c>
      <c r="CD63" s="190">
        <v>0</v>
      </c>
      <c r="CE63" s="190">
        <v>0</v>
      </c>
      <c r="CF63" s="190">
        <v>0</v>
      </c>
      <c r="CG63" s="190">
        <v>0</v>
      </c>
      <c r="CH63" s="190">
        <v>0</v>
      </c>
      <c r="CI63" s="190">
        <v>0</v>
      </c>
      <c r="CJ63" s="190">
        <v>0</v>
      </c>
      <c r="CK63" s="190">
        <v>0</v>
      </c>
      <c r="CL63" s="190">
        <v>0</v>
      </c>
      <c r="CM63" s="67"/>
      <c r="CN63" s="67"/>
      <c r="CO63" s="67"/>
      <c r="CP63" s="67"/>
      <c r="CQ63" s="67"/>
      <c r="CR63" s="67"/>
      <c r="CS63" s="67"/>
      <c r="CT63" s="67"/>
      <c r="CU63" s="67"/>
      <c r="CV63" s="67"/>
      <c r="CW63" s="67"/>
      <c r="CX63" s="67"/>
      <c r="CY63" s="67"/>
      <c r="CZ63" s="67"/>
      <c r="DA63" s="67"/>
      <c r="DB63" s="67"/>
      <c r="DC63" s="67"/>
      <c r="DD63" s="67"/>
      <c r="DE63" s="67"/>
      <c r="DF63" s="67"/>
      <c r="DG63" s="67"/>
      <c r="DH63" s="67"/>
      <c r="DI63" s="67"/>
      <c r="DJ63" s="67"/>
      <c r="DK63" s="67"/>
      <c r="DL63" s="67"/>
      <c r="DM63" s="67"/>
      <c r="DN63" s="67"/>
      <c r="DO63" s="67"/>
      <c r="DP63" s="67"/>
      <c r="DQ63" s="67"/>
      <c r="DR63" s="67"/>
      <c r="DS63" s="67"/>
      <c r="DT63" s="67"/>
    </row>
    <row r="64" spans="1:124" s="36" customFormat="1" ht="13" x14ac:dyDescent="0.3">
      <c r="A64" s="38">
        <f>(P32+R32)/T32</f>
        <v>0</v>
      </c>
      <c r="B64" s="39" t="s">
        <v>73</v>
      </c>
      <c r="K64" s="41"/>
      <c r="L64" s="38">
        <f>(Q32+S32)/U32</f>
        <v>0</v>
      </c>
      <c r="M64" s="39" t="s">
        <v>73</v>
      </c>
      <c r="V64" s="40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Z64" s="2"/>
      <c r="BA64" s="189">
        <f t="shared" si="98"/>
        <v>133</v>
      </c>
      <c r="BB64" s="189">
        <f t="shared" si="86"/>
        <v>7</v>
      </c>
      <c r="BC64" s="189">
        <f t="shared" si="87"/>
        <v>0</v>
      </c>
      <c r="BD64" s="189">
        <f t="shared" si="88"/>
        <v>0</v>
      </c>
      <c r="BE64" s="189">
        <f t="shared" si="89"/>
        <v>0</v>
      </c>
      <c r="BF64" s="189">
        <f t="shared" si="90"/>
        <v>0</v>
      </c>
      <c r="BG64" s="189">
        <f t="shared" si="91"/>
        <v>0</v>
      </c>
      <c r="BH64" s="189">
        <f t="shared" si="92"/>
        <v>0</v>
      </c>
      <c r="BI64" s="189">
        <f t="shared" si="93"/>
        <v>0</v>
      </c>
      <c r="BJ64" s="189">
        <f t="shared" si="94"/>
        <v>0</v>
      </c>
      <c r="BK64" s="189">
        <f t="shared" si="97"/>
        <v>0</v>
      </c>
      <c r="BL64" s="189">
        <f t="shared" si="96"/>
        <v>0</v>
      </c>
      <c r="BM64" s="71"/>
      <c r="BN64" s="191">
        <v>4</v>
      </c>
      <c r="BO64" s="191">
        <v>0</v>
      </c>
      <c r="BP64" s="191">
        <v>0</v>
      </c>
      <c r="BQ64" s="191">
        <v>0</v>
      </c>
      <c r="BR64" s="191">
        <v>0</v>
      </c>
      <c r="BS64" s="191">
        <v>0</v>
      </c>
      <c r="BT64" s="191">
        <v>0</v>
      </c>
      <c r="BU64" s="191">
        <v>0</v>
      </c>
      <c r="BV64" s="191">
        <v>0</v>
      </c>
      <c r="BW64" s="191">
        <v>0</v>
      </c>
      <c r="BX64" s="191">
        <v>0</v>
      </c>
      <c r="BY64" s="191">
        <v>0</v>
      </c>
      <c r="CA64" s="190">
        <v>154</v>
      </c>
      <c r="CB64" s="190">
        <v>14</v>
      </c>
      <c r="CC64" s="190">
        <v>0</v>
      </c>
      <c r="CD64" s="190">
        <v>0</v>
      </c>
      <c r="CE64" s="190">
        <v>0</v>
      </c>
      <c r="CF64" s="190">
        <v>0</v>
      </c>
      <c r="CG64" s="190">
        <v>0</v>
      </c>
      <c r="CH64" s="190">
        <v>0</v>
      </c>
      <c r="CI64" s="190">
        <v>0</v>
      </c>
      <c r="CJ64" s="190">
        <v>0</v>
      </c>
      <c r="CK64" s="190">
        <v>0</v>
      </c>
      <c r="CL64" s="190">
        <v>0</v>
      </c>
      <c r="CM64" s="67"/>
      <c r="CN64" s="67"/>
      <c r="CO64" s="67"/>
      <c r="CP64" s="67"/>
      <c r="CQ64" s="67"/>
      <c r="CR64" s="67"/>
      <c r="CS64" s="67"/>
      <c r="CT64" s="67"/>
      <c r="CU64" s="67"/>
      <c r="CV64" s="67"/>
      <c r="CW64" s="67"/>
      <c r="CX64" s="67"/>
      <c r="CY64" s="67"/>
      <c r="CZ64" s="67"/>
      <c r="DA64" s="67"/>
      <c r="DB64" s="67"/>
      <c r="DC64" s="67"/>
      <c r="DD64" s="67"/>
      <c r="DE64" s="67"/>
      <c r="DF64" s="67"/>
      <c r="DG64" s="67"/>
      <c r="DH64" s="67"/>
      <c r="DI64" s="67"/>
      <c r="DJ64" s="67"/>
      <c r="DK64" s="67"/>
      <c r="DL64" s="67"/>
      <c r="DM64" s="67"/>
      <c r="DN64" s="67"/>
      <c r="DO64" s="67"/>
      <c r="DP64" s="67"/>
      <c r="DQ64" s="67"/>
      <c r="DR64" s="67"/>
      <c r="DS64" s="67"/>
      <c r="DT64" s="67"/>
    </row>
    <row r="65" spans="1:124" ht="13.5" thickBot="1" x14ac:dyDescent="0.35"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BA65" s="189">
        <f t="shared" si="98"/>
        <v>122</v>
      </c>
      <c r="BB65" s="189">
        <f t="shared" si="86"/>
        <v>8</v>
      </c>
      <c r="BC65" s="189">
        <f t="shared" si="87"/>
        <v>0</v>
      </c>
      <c r="BD65" s="189">
        <f t="shared" si="88"/>
        <v>0</v>
      </c>
      <c r="BE65" s="189">
        <f t="shared" si="89"/>
        <v>0</v>
      </c>
      <c r="BF65" s="189">
        <f t="shared" si="90"/>
        <v>0</v>
      </c>
      <c r="BG65" s="189">
        <f t="shared" si="91"/>
        <v>0</v>
      </c>
      <c r="BH65" s="189">
        <f t="shared" si="92"/>
        <v>0</v>
      </c>
      <c r="BI65" s="189">
        <f t="shared" si="93"/>
        <v>0</v>
      </c>
      <c r="BJ65" s="189">
        <f t="shared" si="94"/>
        <v>0</v>
      </c>
      <c r="BK65" s="189">
        <f t="shared" si="97"/>
        <v>0</v>
      </c>
      <c r="BL65" s="189">
        <f t="shared" si="96"/>
        <v>0</v>
      </c>
      <c r="BM65" s="71"/>
      <c r="BN65" s="191">
        <v>2</v>
      </c>
      <c r="BO65" s="191">
        <v>1</v>
      </c>
      <c r="BP65" s="191">
        <v>0</v>
      </c>
      <c r="BQ65" s="191">
        <v>0</v>
      </c>
      <c r="BR65" s="191">
        <v>0</v>
      </c>
      <c r="BS65" s="191">
        <v>0</v>
      </c>
      <c r="BT65" s="191">
        <v>0</v>
      </c>
      <c r="BU65" s="191">
        <v>0</v>
      </c>
      <c r="BV65" s="191">
        <v>0</v>
      </c>
      <c r="BW65" s="191">
        <v>0</v>
      </c>
      <c r="BX65" s="191">
        <v>0</v>
      </c>
      <c r="BY65" s="191">
        <v>0</v>
      </c>
      <c r="CA65" s="190">
        <v>173</v>
      </c>
      <c r="CB65" s="190">
        <v>16</v>
      </c>
      <c r="CC65" s="190">
        <v>0</v>
      </c>
      <c r="CD65" s="190">
        <v>0</v>
      </c>
      <c r="CE65" s="190">
        <v>0</v>
      </c>
      <c r="CF65" s="190">
        <v>0</v>
      </c>
      <c r="CG65" s="190">
        <v>0</v>
      </c>
      <c r="CH65" s="190">
        <v>0</v>
      </c>
      <c r="CI65" s="190">
        <v>0</v>
      </c>
      <c r="CJ65" s="190">
        <v>0</v>
      </c>
      <c r="CK65" s="190">
        <v>0</v>
      </c>
      <c r="CL65" s="190">
        <v>0</v>
      </c>
    </row>
    <row r="66" spans="1:124" ht="17" thickBot="1" x14ac:dyDescent="0.4">
      <c r="A66" s="260" t="str">
        <f>A1</f>
        <v>Comptages vitesse TV/PL à Montreuil</v>
      </c>
      <c r="B66" s="261"/>
      <c r="C66" s="261"/>
      <c r="D66" s="261"/>
      <c r="E66" s="261"/>
      <c r="F66" s="261"/>
      <c r="G66" s="261"/>
      <c r="H66" s="261"/>
      <c r="I66" s="261"/>
      <c r="J66" s="261"/>
      <c r="K66" s="261"/>
      <c r="L66" s="261"/>
      <c r="M66" s="261"/>
      <c r="N66" s="261"/>
      <c r="O66" s="261"/>
      <c r="P66" s="261"/>
      <c r="Q66" s="261"/>
      <c r="R66" s="261"/>
      <c r="S66" s="261"/>
      <c r="T66" s="261"/>
      <c r="U66" s="262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BA66" s="189">
        <f t="shared" si="98"/>
        <v>141</v>
      </c>
      <c r="BB66" s="189">
        <f t="shared" si="86"/>
        <v>5</v>
      </c>
      <c r="BC66" s="189">
        <f t="shared" si="87"/>
        <v>2</v>
      </c>
      <c r="BD66" s="189">
        <f t="shared" si="88"/>
        <v>0</v>
      </c>
      <c r="BE66" s="189">
        <f t="shared" si="89"/>
        <v>0</v>
      </c>
      <c r="BF66" s="189">
        <f t="shared" si="90"/>
        <v>0</v>
      </c>
      <c r="BG66" s="189">
        <f t="shared" si="91"/>
        <v>0</v>
      </c>
      <c r="BH66" s="189">
        <f t="shared" si="92"/>
        <v>0</v>
      </c>
      <c r="BI66" s="189">
        <f t="shared" si="93"/>
        <v>0</v>
      </c>
      <c r="BJ66" s="189">
        <f t="shared" si="94"/>
        <v>0</v>
      </c>
      <c r="BK66" s="189">
        <f t="shared" si="97"/>
        <v>0</v>
      </c>
      <c r="BL66" s="189">
        <f t="shared" si="96"/>
        <v>0</v>
      </c>
      <c r="BM66" s="71"/>
      <c r="BN66" s="191">
        <v>2</v>
      </c>
      <c r="BO66" s="191">
        <v>2</v>
      </c>
      <c r="BP66" s="191">
        <v>0</v>
      </c>
      <c r="BQ66" s="191">
        <v>0</v>
      </c>
      <c r="BR66" s="191">
        <v>0</v>
      </c>
      <c r="BS66" s="191">
        <v>0</v>
      </c>
      <c r="BT66" s="191">
        <v>0</v>
      </c>
      <c r="BU66" s="191">
        <v>0</v>
      </c>
      <c r="BV66" s="191">
        <v>0</v>
      </c>
      <c r="BW66" s="191">
        <v>0</v>
      </c>
      <c r="BX66" s="191">
        <v>0</v>
      </c>
      <c r="BY66" s="191">
        <v>0</v>
      </c>
      <c r="CA66" s="190">
        <v>197</v>
      </c>
      <c r="CB66" s="190">
        <v>12</v>
      </c>
      <c r="CC66" s="190">
        <v>1</v>
      </c>
      <c r="CD66" s="190">
        <v>0</v>
      </c>
      <c r="CE66" s="190">
        <v>0</v>
      </c>
      <c r="CF66" s="190">
        <v>0</v>
      </c>
      <c r="CG66" s="190">
        <v>0</v>
      </c>
      <c r="CH66" s="190">
        <v>0</v>
      </c>
      <c r="CI66" s="190">
        <v>0</v>
      </c>
      <c r="CJ66" s="190">
        <v>0</v>
      </c>
      <c r="CK66" s="190">
        <v>0</v>
      </c>
      <c r="CL66" s="190">
        <v>0</v>
      </c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</row>
    <row r="67" spans="1:124" ht="7.15" customHeight="1" x14ac:dyDescent="0.35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BA67" s="189">
        <f t="shared" si="98"/>
        <v>125</v>
      </c>
      <c r="BB67" s="189">
        <f t="shared" si="86"/>
        <v>11</v>
      </c>
      <c r="BC67" s="189">
        <f t="shared" si="87"/>
        <v>0</v>
      </c>
      <c r="BD67" s="189">
        <f t="shared" si="88"/>
        <v>0</v>
      </c>
      <c r="BE67" s="189">
        <f t="shared" si="89"/>
        <v>0</v>
      </c>
      <c r="BF67" s="189">
        <f t="shared" si="90"/>
        <v>0</v>
      </c>
      <c r="BG67" s="189">
        <f t="shared" si="91"/>
        <v>0</v>
      </c>
      <c r="BH67" s="189">
        <f t="shared" si="92"/>
        <v>0</v>
      </c>
      <c r="BI67" s="189">
        <f t="shared" si="93"/>
        <v>0</v>
      </c>
      <c r="BJ67" s="189">
        <f t="shared" si="94"/>
        <v>0</v>
      </c>
      <c r="BK67" s="189">
        <f t="shared" si="97"/>
        <v>0</v>
      </c>
      <c r="BL67" s="189">
        <f t="shared" si="96"/>
        <v>0</v>
      </c>
      <c r="BM67" s="71"/>
      <c r="BN67" s="191">
        <v>1</v>
      </c>
      <c r="BO67" s="191">
        <v>0</v>
      </c>
      <c r="BP67" s="191">
        <v>0</v>
      </c>
      <c r="BQ67" s="191">
        <v>0</v>
      </c>
      <c r="BR67" s="191">
        <v>0</v>
      </c>
      <c r="BS67" s="191">
        <v>0</v>
      </c>
      <c r="BT67" s="191">
        <v>0</v>
      </c>
      <c r="BU67" s="191">
        <v>0</v>
      </c>
      <c r="BV67" s="191">
        <v>0</v>
      </c>
      <c r="BW67" s="191">
        <v>0</v>
      </c>
      <c r="BX67" s="191">
        <v>0</v>
      </c>
      <c r="BY67" s="191">
        <v>0</v>
      </c>
      <c r="CA67" s="190">
        <v>268</v>
      </c>
      <c r="CB67" s="190">
        <v>16</v>
      </c>
      <c r="CC67" s="190">
        <v>1</v>
      </c>
      <c r="CD67" s="190">
        <v>0</v>
      </c>
      <c r="CE67" s="190">
        <v>0</v>
      </c>
      <c r="CF67" s="190">
        <v>0</v>
      </c>
      <c r="CG67" s="190">
        <v>0</v>
      </c>
      <c r="CH67" s="190">
        <v>0</v>
      </c>
      <c r="CI67" s="190">
        <v>0</v>
      </c>
      <c r="CJ67" s="190">
        <v>0</v>
      </c>
      <c r="CK67" s="190">
        <v>0</v>
      </c>
      <c r="CL67" s="190">
        <v>0</v>
      </c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</row>
    <row r="68" spans="1:124" ht="13" x14ac:dyDescent="0.3">
      <c r="A68" s="4" t="s">
        <v>75</v>
      </c>
      <c r="E68" s="10" t="str">
        <f>BB5</f>
        <v>mardi 23 mars 2021</v>
      </c>
      <c r="I68" s="4" t="str">
        <f>I3</f>
        <v>Entre</v>
      </c>
      <c r="J68" s="105" t="str">
        <f>J3</f>
        <v>Rue de Vincennes</v>
      </c>
      <c r="K68" s="4"/>
      <c r="L68" s="11"/>
      <c r="M68" s="4"/>
      <c r="N68" s="4"/>
      <c r="O68" s="4" t="str">
        <f>O3</f>
        <v>Et</v>
      </c>
      <c r="P68" s="61" t="str">
        <f>P3</f>
        <v>Avenue du Président Wilson</v>
      </c>
      <c r="X68" s="3" t="s">
        <v>0</v>
      </c>
      <c r="AA68" s="4"/>
      <c r="AB68" s="4"/>
      <c r="AC68" s="4"/>
      <c r="AD68" s="4"/>
      <c r="AE68" s="5" t="s">
        <v>1</v>
      </c>
      <c r="AG68" s="4"/>
      <c r="AK68" s="4"/>
      <c r="BA68" s="189">
        <f t="shared" si="98"/>
        <v>168</v>
      </c>
      <c r="BB68" s="189">
        <f t="shared" si="86"/>
        <v>17</v>
      </c>
      <c r="BC68" s="189">
        <f t="shared" si="87"/>
        <v>0</v>
      </c>
      <c r="BD68" s="189">
        <f t="shared" si="88"/>
        <v>0</v>
      </c>
      <c r="BE68" s="189">
        <f t="shared" si="89"/>
        <v>0</v>
      </c>
      <c r="BF68" s="189">
        <f t="shared" si="90"/>
        <v>0</v>
      </c>
      <c r="BG68" s="189">
        <f t="shared" si="91"/>
        <v>0</v>
      </c>
      <c r="BH68" s="189">
        <f t="shared" si="92"/>
        <v>0</v>
      </c>
      <c r="BI68" s="189">
        <f t="shared" si="93"/>
        <v>0</v>
      </c>
      <c r="BJ68" s="189">
        <f t="shared" si="94"/>
        <v>0</v>
      </c>
      <c r="BK68" s="189">
        <f t="shared" si="97"/>
        <v>0</v>
      </c>
      <c r="BL68" s="189">
        <f t="shared" si="96"/>
        <v>0</v>
      </c>
      <c r="BM68" s="71"/>
      <c r="BN68" s="191">
        <v>3</v>
      </c>
      <c r="BO68" s="191">
        <v>0</v>
      </c>
      <c r="BP68" s="191">
        <v>0</v>
      </c>
      <c r="BQ68" s="191">
        <v>0</v>
      </c>
      <c r="BR68" s="191">
        <v>0</v>
      </c>
      <c r="BS68" s="191">
        <v>0</v>
      </c>
      <c r="BT68" s="191">
        <v>0</v>
      </c>
      <c r="BU68" s="191">
        <v>0</v>
      </c>
      <c r="BV68" s="191">
        <v>0</v>
      </c>
      <c r="BW68" s="191">
        <v>0</v>
      </c>
      <c r="BX68" s="191">
        <v>0</v>
      </c>
      <c r="BY68" s="191">
        <v>0</v>
      </c>
      <c r="CA68" s="190">
        <v>313</v>
      </c>
      <c r="CB68" s="190">
        <v>14</v>
      </c>
      <c r="CC68" s="190">
        <v>0</v>
      </c>
      <c r="CD68" s="190">
        <v>0</v>
      </c>
      <c r="CE68" s="190">
        <v>0</v>
      </c>
      <c r="CF68" s="190">
        <v>0</v>
      </c>
      <c r="CG68" s="190">
        <v>0</v>
      </c>
      <c r="CH68" s="190">
        <v>0</v>
      </c>
      <c r="CI68" s="190">
        <v>0</v>
      </c>
      <c r="CJ68" s="190">
        <v>0</v>
      </c>
      <c r="CK68" s="190">
        <v>0</v>
      </c>
      <c r="CL68" s="190">
        <v>0</v>
      </c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</row>
    <row r="69" spans="1:124" ht="16" thickBot="1" x14ac:dyDescent="0.4">
      <c r="A69" s="57" t="s">
        <v>4</v>
      </c>
      <c r="V69" s="8"/>
      <c r="W69" s="9"/>
      <c r="X69" s="3" t="s">
        <v>2</v>
      </c>
      <c r="Y69" s="9"/>
      <c r="Z69" s="9"/>
      <c r="AA69" s="4"/>
      <c r="AB69" s="4"/>
      <c r="AC69" s="4"/>
      <c r="AD69" s="4"/>
      <c r="AE69" s="5" t="s">
        <v>3</v>
      </c>
      <c r="AF69" s="9"/>
      <c r="AG69" s="4"/>
      <c r="AH69" s="9"/>
      <c r="AI69" s="9"/>
      <c r="AJ69" s="9"/>
      <c r="AK69" s="4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BA69" s="189">
        <f t="shared" si="98"/>
        <v>158</v>
      </c>
      <c r="BB69" s="189">
        <f t="shared" si="86"/>
        <v>14</v>
      </c>
      <c r="BC69" s="189">
        <f t="shared" si="87"/>
        <v>0</v>
      </c>
      <c r="BD69" s="189">
        <f t="shared" si="88"/>
        <v>0</v>
      </c>
      <c r="BE69" s="189">
        <f t="shared" si="89"/>
        <v>0</v>
      </c>
      <c r="BF69" s="189">
        <f t="shared" si="90"/>
        <v>0</v>
      </c>
      <c r="BG69" s="189">
        <f t="shared" si="91"/>
        <v>0</v>
      </c>
      <c r="BH69" s="189">
        <f t="shared" si="92"/>
        <v>0</v>
      </c>
      <c r="BI69" s="189">
        <f t="shared" si="93"/>
        <v>0</v>
      </c>
      <c r="BJ69" s="189">
        <f t="shared" si="94"/>
        <v>0</v>
      </c>
      <c r="BK69" s="189">
        <f t="shared" si="97"/>
        <v>0</v>
      </c>
      <c r="BL69" s="189">
        <f t="shared" si="96"/>
        <v>0</v>
      </c>
      <c r="BM69" s="71"/>
      <c r="BN69" s="191">
        <v>4</v>
      </c>
      <c r="BO69" s="191">
        <v>0</v>
      </c>
      <c r="BP69" s="191">
        <v>0</v>
      </c>
      <c r="BQ69" s="191">
        <v>0</v>
      </c>
      <c r="BR69" s="191">
        <v>0</v>
      </c>
      <c r="BS69" s="191">
        <v>0</v>
      </c>
      <c r="BT69" s="191">
        <v>0</v>
      </c>
      <c r="BU69" s="191">
        <v>0</v>
      </c>
      <c r="BV69" s="191">
        <v>0</v>
      </c>
      <c r="BW69" s="191">
        <v>0</v>
      </c>
      <c r="BX69" s="191">
        <v>0</v>
      </c>
      <c r="BY69" s="191">
        <v>0</v>
      </c>
      <c r="CA69" s="190">
        <v>274</v>
      </c>
      <c r="CB69" s="190">
        <v>11</v>
      </c>
      <c r="CC69" s="190">
        <v>1</v>
      </c>
      <c r="CD69" s="190">
        <v>0</v>
      </c>
      <c r="CE69" s="190">
        <v>0</v>
      </c>
      <c r="CF69" s="190">
        <v>0</v>
      </c>
      <c r="CG69" s="190">
        <v>0</v>
      </c>
      <c r="CH69" s="190">
        <v>0</v>
      </c>
      <c r="CI69" s="190">
        <v>0</v>
      </c>
      <c r="CJ69" s="190">
        <v>0</v>
      </c>
      <c r="CK69" s="190">
        <v>0</v>
      </c>
      <c r="CL69" s="190">
        <v>0</v>
      </c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</row>
    <row r="70" spans="1:124" ht="13.5" thickTop="1" x14ac:dyDescent="0.3">
      <c r="A70" s="12" t="s">
        <v>5</v>
      </c>
      <c r="B70" s="13" t="s">
        <v>6</v>
      </c>
      <c r="C70" s="14"/>
      <c r="D70" s="15" t="s">
        <v>7</v>
      </c>
      <c r="E70" s="14"/>
      <c r="F70" s="15" t="s">
        <v>8</v>
      </c>
      <c r="G70" s="14"/>
      <c r="H70" s="15" t="s">
        <v>9</v>
      </c>
      <c r="I70" s="14"/>
      <c r="J70" s="15" t="s">
        <v>10</v>
      </c>
      <c r="K70" s="14"/>
      <c r="L70" s="15" t="s">
        <v>11</v>
      </c>
      <c r="M70" s="14"/>
      <c r="N70" s="15" t="s">
        <v>12</v>
      </c>
      <c r="O70" s="14"/>
      <c r="P70" s="15" t="s">
        <v>13</v>
      </c>
      <c r="Q70" s="14"/>
      <c r="R70" s="15" t="s">
        <v>14</v>
      </c>
      <c r="S70" s="16"/>
      <c r="T70" s="17" t="s">
        <v>15</v>
      </c>
      <c r="U70" s="16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BA70" s="189">
        <f t="shared" si="98"/>
        <v>175</v>
      </c>
      <c r="BB70" s="189">
        <f t="shared" si="86"/>
        <v>17</v>
      </c>
      <c r="BC70" s="189">
        <f t="shared" si="87"/>
        <v>0</v>
      </c>
      <c r="BD70" s="189">
        <f t="shared" si="88"/>
        <v>0</v>
      </c>
      <c r="BE70" s="189">
        <f t="shared" si="89"/>
        <v>0</v>
      </c>
      <c r="BF70" s="189">
        <f t="shared" si="90"/>
        <v>0</v>
      </c>
      <c r="BG70" s="189">
        <f t="shared" si="91"/>
        <v>0</v>
      </c>
      <c r="BH70" s="189">
        <f t="shared" si="92"/>
        <v>0</v>
      </c>
      <c r="BI70" s="189">
        <f t="shared" si="93"/>
        <v>0</v>
      </c>
      <c r="BJ70" s="189">
        <f t="shared" si="94"/>
        <v>0</v>
      </c>
      <c r="BK70" s="189">
        <f t="shared" si="97"/>
        <v>0</v>
      </c>
      <c r="BL70" s="189">
        <f t="shared" si="96"/>
        <v>0</v>
      </c>
      <c r="BM70" s="71"/>
      <c r="BN70" s="191">
        <v>3</v>
      </c>
      <c r="BO70" s="191">
        <v>0</v>
      </c>
      <c r="BP70" s="191">
        <v>0</v>
      </c>
      <c r="BQ70" s="191">
        <v>0</v>
      </c>
      <c r="BR70" s="191">
        <v>0</v>
      </c>
      <c r="BS70" s="191">
        <v>0</v>
      </c>
      <c r="BT70" s="191">
        <v>0</v>
      </c>
      <c r="BU70" s="191">
        <v>0</v>
      </c>
      <c r="BV70" s="191">
        <v>0</v>
      </c>
      <c r="BW70" s="191">
        <v>0</v>
      </c>
      <c r="BX70" s="191">
        <v>0</v>
      </c>
      <c r="BY70" s="191">
        <v>0</v>
      </c>
      <c r="CA70" s="190">
        <v>159</v>
      </c>
      <c r="CB70" s="190">
        <v>9</v>
      </c>
      <c r="CC70" s="190">
        <v>0</v>
      </c>
      <c r="CD70" s="190">
        <v>0</v>
      </c>
      <c r="CE70" s="190">
        <v>0</v>
      </c>
      <c r="CF70" s="190">
        <v>0</v>
      </c>
      <c r="CG70" s="190">
        <v>0</v>
      </c>
      <c r="CH70" s="190">
        <v>0</v>
      </c>
      <c r="CI70" s="190">
        <v>0</v>
      </c>
      <c r="CJ70" s="190">
        <v>0</v>
      </c>
      <c r="CK70" s="190">
        <v>0</v>
      </c>
      <c r="CL70" s="190">
        <v>0</v>
      </c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</row>
    <row r="71" spans="1:124" ht="13.5" thickBot="1" x14ac:dyDescent="0.35">
      <c r="A71" s="18" t="s">
        <v>15</v>
      </c>
      <c r="B71" s="19" t="s">
        <v>16</v>
      </c>
      <c r="C71" s="20"/>
      <c r="D71" s="21" t="s">
        <v>17</v>
      </c>
      <c r="E71" s="20"/>
      <c r="F71" s="21" t="s">
        <v>18</v>
      </c>
      <c r="G71" s="20"/>
      <c r="H71" s="21" t="s">
        <v>19</v>
      </c>
      <c r="I71" s="20"/>
      <c r="J71" s="21" t="s">
        <v>20</v>
      </c>
      <c r="K71" s="20"/>
      <c r="L71" s="21" t="s">
        <v>21</v>
      </c>
      <c r="M71" s="20"/>
      <c r="N71" s="21" t="s">
        <v>22</v>
      </c>
      <c r="O71" s="20"/>
      <c r="P71" s="21" t="s">
        <v>23</v>
      </c>
      <c r="Q71" s="20"/>
      <c r="R71" s="21" t="s">
        <v>24</v>
      </c>
      <c r="S71" s="22"/>
      <c r="T71" s="23" t="s">
        <v>25</v>
      </c>
      <c r="U71" s="2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BA71" s="189">
        <f t="shared" si="98"/>
        <v>199</v>
      </c>
      <c r="BB71" s="189">
        <f t="shared" si="86"/>
        <v>14</v>
      </c>
      <c r="BC71" s="189">
        <f t="shared" si="87"/>
        <v>1</v>
      </c>
      <c r="BD71" s="189">
        <f t="shared" si="88"/>
        <v>0</v>
      </c>
      <c r="BE71" s="189">
        <f t="shared" si="89"/>
        <v>0</v>
      </c>
      <c r="BF71" s="189">
        <f t="shared" si="90"/>
        <v>0</v>
      </c>
      <c r="BG71" s="189">
        <f t="shared" si="91"/>
        <v>0</v>
      </c>
      <c r="BH71" s="189">
        <f t="shared" si="92"/>
        <v>0</v>
      </c>
      <c r="BI71" s="189">
        <f t="shared" si="93"/>
        <v>0</v>
      </c>
      <c r="BJ71" s="189">
        <f t="shared" si="94"/>
        <v>0</v>
      </c>
      <c r="BK71" s="189">
        <f t="shared" si="97"/>
        <v>0</v>
      </c>
      <c r="BL71" s="189">
        <f t="shared" si="96"/>
        <v>0</v>
      </c>
      <c r="BM71" s="71"/>
      <c r="BN71" s="191">
        <v>0</v>
      </c>
      <c r="BO71" s="191">
        <v>0</v>
      </c>
      <c r="BP71" s="191">
        <v>0</v>
      </c>
      <c r="BQ71" s="191">
        <v>0</v>
      </c>
      <c r="BR71" s="191">
        <v>0</v>
      </c>
      <c r="BS71" s="191">
        <v>0</v>
      </c>
      <c r="BT71" s="191">
        <v>0</v>
      </c>
      <c r="BU71" s="191">
        <v>0</v>
      </c>
      <c r="BV71" s="191">
        <v>0</v>
      </c>
      <c r="BW71" s="191">
        <v>0</v>
      </c>
      <c r="BX71" s="191">
        <v>0</v>
      </c>
      <c r="BY71" s="191">
        <v>0</v>
      </c>
      <c r="CA71" s="190">
        <v>55</v>
      </c>
      <c r="CB71" s="190">
        <v>18</v>
      </c>
      <c r="CC71" s="190">
        <v>0</v>
      </c>
      <c r="CD71" s="190">
        <v>0</v>
      </c>
      <c r="CE71" s="190">
        <v>0</v>
      </c>
      <c r="CF71" s="190">
        <v>0</v>
      </c>
      <c r="CG71" s="190">
        <v>0</v>
      </c>
      <c r="CH71" s="190">
        <v>0</v>
      </c>
      <c r="CI71" s="190">
        <v>0</v>
      </c>
      <c r="CJ71" s="190">
        <v>0</v>
      </c>
      <c r="CK71" s="190">
        <v>0</v>
      </c>
      <c r="CL71" s="190">
        <v>0</v>
      </c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</row>
    <row r="72" spans="1:124" ht="14" thickTop="1" thickBot="1" x14ac:dyDescent="0.35">
      <c r="A72" s="25" t="s">
        <v>26</v>
      </c>
      <c r="B72" s="194" t="s">
        <v>27</v>
      </c>
      <c r="C72" s="200" t="s">
        <v>28</v>
      </c>
      <c r="D72" s="194" t="s">
        <v>27</v>
      </c>
      <c r="E72" s="200" t="s">
        <v>28</v>
      </c>
      <c r="F72" s="194" t="s">
        <v>27</v>
      </c>
      <c r="G72" s="200" t="s">
        <v>28</v>
      </c>
      <c r="H72" s="194" t="s">
        <v>27</v>
      </c>
      <c r="I72" s="200" t="s">
        <v>28</v>
      </c>
      <c r="J72" s="194" t="s">
        <v>27</v>
      </c>
      <c r="K72" s="200" t="s">
        <v>28</v>
      </c>
      <c r="L72" s="194" t="s">
        <v>27</v>
      </c>
      <c r="M72" s="200" t="s">
        <v>28</v>
      </c>
      <c r="N72" s="194" t="s">
        <v>27</v>
      </c>
      <c r="O72" s="200" t="s">
        <v>28</v>
      </c>
      <c r="P72" s="194" t="s">
        <v>27</v>
      </c>
      <c r="Q72" s="200" t="s">
        <v>28</v>
      </c>
      <c r="R72" s="194" t="s">
        <v>27</v>
      </c>
      <c r="S72" s="200" t="s">
        <v>28</v>
      </c>
      <c r="T72" s="194" t="s">
        <v>27</v>
      </c>
      <c r="U72" s="200" t="s">
        <v>28</v>
      </c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BA72" s="189">
        <f t="shared" si="98"/>
        <v>269</v>
      </c>
      <c r="BB72" s="189">
        <f t="shared" si="86"/>
        <v>16</v>
      </c>
      <c r="BC72" s="189">
        <f t="shared" si="87"/>
        <v>1</v>
      </c>
      <c r="BD72" s="189">
        <f t="shared" si="88"/>
        <v>0</v>
      </c>
      <c r="BE72" s="189">
        <f t="shared" si="89"/>
        <v>0</v>
      </c>
      <c r="BF72" s="189">
        <f t="shared" si="90"/>
        <v>0</v>
      </c>
      <c r="BG72" s="189">
        <f t="shared" si="91"/>
        <v>0</v>
      </c>
      <c r="BH72" s="189">
        <f t="shared" si="92"/>
        <v>0</v>
      </c>
      <c r="BI72" s="189">
        <f t="shared" si="93"/>
        <v>0</v>
      </c>
      <c r="BJ72" s="189">
        <f t="shared" si="94"/>
        <v>0</v>
      </c>
      <c r="BK72" s="189">
        <f t="shared" si="97"/>
        <v>0</v>
      </c>
      <c r="BL72" s="189">
        <f t="shared" si="96"/>
        <v>0</v>
      </c>
      <c r="BM72" s="71"/>
      <c r="BN72" s="191">
        <v>1</v>
      </c>
      <c r="BO72" s="191">
        <v>0</v>
      </c>
      <c r="BP72" s="191">
        <v>0</v>
      </c>
      <c r="BQ72" s="191">
        <v>0</v>
      </c>
      <c r="BR72" s="191">
        <v>0</v>
      </c>
      <c r="BS72" s="191">
        <v>0</v>
      </c>
      <c r="BT72" s="191">
        <v>0</v>
      </c>
      <c r="BU72" s="191">
        <v>0</v>
      </c>
      <c r="BV72" s="191">
        <v>0</v>
      </c>
      <c r="BW72" s="191">
        <v>0</v>
      </c>
      <c r="BX72" s="191">
        <v>0</v>
      </c>
      <c r="BY72" s="191">
        <v>0</v>
      </c>
      <c r="CA72" s="190">
        <v>37</v>
      </c>
      <c r="CB72" s="190">
        <v>6</v>
      </c>
      <c r="CC72" s="190">
        <v>0</v>
      </c>
      <c r="CD72" s="190">
        <v>0</v>
      </c>
      <c r="CE72" s="190">
        <v>0</v>
      </c>
      <c r="CF72" s="190">
        <v>0</v>
      </c>
      <c r="CG72" s="190">
        <v>0</v>
      </c>
      <c r="CH72" s="190">
        <v>0</v>
      </c>
      <c r="CI72" s="190">
        <v>0</v>
      </c>
      <c r="CJ72" s="190">
        <v>0</v>
      </c>
      <c r="CK72" s="190">
        <v>0</v>
      </c>
      <c r="CL72" s="190">
        <v>0</v>
      </c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</row>
    <row r="73" spans="1:124" ht="13.5" thickTop="1" x14ac:dyDescent="0.3">
      <c r="A73" s="27" t="s">
        <v>29</v>
      </c>
      <c r="B73" s="195">
        <f t="shared" ref="B73:B93" si="99">X77</f>
        <v>3</v>
      </c>
      <c r="C73" s="201">
        <f>AL77</f>
        <v>1</v>
      </c>
      <c r="D73" s="195">
        <f t="shared" ref="D73:D93" si="100">Y77</f>
        <v>2</v>
      </c>
      <c r="E73" s="201">
        <f t="shared" ref="E73:E93" si="101">AM77</f>
        <v>0</v>
      </c>
      <c r="F73" s="195">
        <f t="shared" ref="F73:F93" si="102">Z77</f>
        <v>0</v>
      </c>
      <c r="G73" s="201">
        <f t="shared" ref="G73:G93" si="103">AN77</f>
        <v>0</v>
      </c>
      <c r="H73" s="195">
        <f t="shared" ref="H73:H93" si="104">AA77</f>
        <v>0</v>
      </c>
      <c r="I73" s="201">
        <f t="shared" ref="I73:I93" si="105">AO77</f>
        <v>0</v>
      </c>
      <c r="J73" s="195">
        <f t="shared" ref="J73:J93" si="106">AB77</f>
        <v>0</v>
      </c>
      <c r="K73" s="201">
        <f t="shared" ref="K73:K93" si="107">AP77</f>
        <v>0</v>
      </c>
      <c r="L73" s="195">
        <f t="shared" ref="L73:L93" si="108">AC77</f>
        <v>0</v>
      </c>
      <c r="M73" s="201">
        <f t="shared" ref="M73:M93" si="109">AQ77</f>
        <v>0</v>
      </c>
      <c r="N73" s="195">
        <f t="shared" ref="N73:N93" si="110">AD77</f>
        <v>0</v>
      </c>
      <c r="O73" s="201">
        <f t="shared" ref="O73:O93" si="111">AR77</f>
        <v>0</v>
      </c>
      <c r="P73" s="195">
        <f t="shared" ref="P73:P93" si="112">AE77</f>
        <v>0</v>
      </c>
      <c r="Q73" s="201">
        <f t="shared" ref="Q73:Q93" si="113">AS77</f>
        <v>0</v>
      </c>
      <c r="R73" s="195">
        <f t="shared" ref="R73:R93" si="114">SUM(AF77:AI77)</f>
        <v>0</v>
      </c>
      <c r="S73" s="201">
        <f t="shared" ref="S73:S93" si="115">SUM(AT77:AW77)</f>
        <v>0</v>
      </c>
      <c r="T73" s="195">
        <f t="shared" ref="T73:T88" si="116">SUM(B73,D73,F73,H73,J73,L73,N73,P73,R73,)</f>
        <v>5</v>
      </c>
      <c r="U73" s="201">
        <f>SUM(C73,E73,G73,I73,K73,M73,O73,Q73,S73)</f>
        <v>1</v>
      </c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BA73" s="189">
        <f t="shared" si="98"/>
        <v>316</v>
      </c>
      <c r="BB73" s="189">
        <f t="shared" si="86"/>
        <v>14</v>
      </c>
      <c r="BC73" s="189">
        <f t="shared" si="87"/>
        <v>0</v>
      </c>
      <c r="BD73" s="189">
        <f t="shared" si="88"/>
        <v>0</v>
      </c>
      <c r="BE73" s="189">
        <f t="shared" si="89"/>
        <v>0</v>
      </c>
      <c r="BF73" s="189">
        <f t="shared" si="90"/>
        <v>0</v>
      </c>
      <c r="BG73" s="189">
        <f t="shared" si="91"/>
        <v>0</v>
      </c>
      <c r="BH73" s="189">
        <f t="shared" si="92"/>
        <v>0</v>
      </c>
      <c r="BI73" s="189">
        <f t="shared" si="93"/>
        <v>0</v>
      </c>
      <c r="BJ73" s="189">
        <f t="shared" si="94"/>
        <v>0</v>
      </c>
      <c r="BK73" s="189">
        <f t="shared" si="97"/>
        <v>0</v>
      </c>
      <c r="BL73" s="189">
        <f t="shared" si="96"/>
        <v>0</v>
      </c>
      <c r="BM73" s="71"/>
      <c r="BN73" s="191">
        <v>0</v>
      </c>
      <c r="BO73" s="191">
        <v>0</v>
      </c>
      <c r="BP73" s="191">
        <v>0</v>
      </c>
      <c r="BQ73" s="191">
        <v>0</v>
      </c>
      <c r="BR73" s="191">
        <v>0</v>
      </c>
      <c r="BS73" s="191">
        <v>0</v>
      </c>
      <c r="BT73" s="191">
        <v>0</v>
      </c>
      <c r="BU73" s="191">
        <v>0</v>
      </c>
      <c r="BV73" s="191">
        <v>0</v>
      </c>
      <c r="BW73" s="191">
        <v>0</v>
      </c>
      <c r="BX73" s="191">
        <v>0</v>
      </c>
      <c r="BY73" s="191">
        <v>0</v>
      </c>
      <c r="CA73" s="190">
        <v>20</v>
      </c>
      <c r="CB73" s="190">
        <v>4</v>
      </c>
      <c r="CC73" s="190">
        <v>0</v>
      </c>
      <c r="CD73" s="190">
        <v>0</v>
      </c>
      <c r="CE73" s="190">
        <v>0</v>
      </c>
      <c r="CF73" s="190">
        <v>0</v>
      </c>
      <c r="CG73" s="190">
        <v>0</v>
      </c>
      <c r="CH73" s="190">
        <v>0</v>
      </c>
      <c r="CI73" s="190">
        <v>0</v>
      </c>
      <c r="CJ73" s="190">
        <v>0</v>
      </c>
      <c r="CK73" s="190">
        <v>0</v>
      </c>
      <c r="CL73" s="190">
        <v>0</v>
      </c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</row>
    <row r="74" spans="1:124" ht="13" x14ac:dyDescent="0.3">
      <c r="A74" s="27" t="s">
        <v>30</v>
      </c>
      <c r="B74" s="195">
        <f t="shared" si="99"/>
        <v>4</v>
      </c>
      <c r="C74" s="201">
        <f t="shared" ref="C74:C93" si="117">AL78</f>
        <v>0</v>
      </c>
      <c r="D74" s="195">
        <f t="shared" si="100"/>
        <v>3</v>
      </c>
      <c r="E74" s="201">
        <f t="shared" si="101"/>
        <v>0</v>
      </c>
      <c r="F74" s="195">
        <f t="shared" si="102"/>
        <v>0</v>
      </c>
      <c r="G74" s="201">
        <f t="shared" si="103"/>
        <v>0</v>
      </c>
      <c r="H74" s="195">
        <f t="shared" si="104"/>
        <v>0</v>
      </c>
      <c r="I74" s="201">
        <f t="shared" si="105"/>
        <v>0</v>
      </c>
      <c r="J74" s="195">
        <f t="shared" si="106"/>
        <v>0</v>
      </c>
      <c r="K74" s="201">
        <f t="shared" si="107"/>
        <v>0</v>
      </c>
      <c r="L74" s="195">
        <f t="shared" si="108"/>
        <v>0</v>
      </c>
      <c r="M74" s="201">
        <f t="shared" si="109"/>
        <v>0</v>
      </c>
      <c r="N74" s="195">
        <f t="shared" si="110"/>
        <v>0</v>
      </c>
      <c r="O74" s="201">
        <f t="shared" si="111"/>
        <v>0</v>
      </c>
      <c r="P74" s="195">
        <f t="shared" si="112"/>
        <v>0</v>
      </c>
      <c r="Q74" s="201">
        <f t="shared" si="113"/>
        <v>0</v>
      </c>
      <c r="R74" s="195">
        <f t="shared" si="114"/>
        <v>0</v>
      </c>
      <c r="S74" s="201">
        <f t="shared" si="115"/>
        <v>0</v>
      </c>
      <c r="T74" s="195">
        <f t="shared" si="116"/>
        <v>7</v>
      </c>
      <c r="U74" s="201">
        <f t="shared" ref="U74:U94" si="118">SUM(C74,E74,G74,I74,K74,M74,O74,Q74,S74)</f>
        <v>0</v>
      </c>
      <c r="V74" s="26"/>
      <c r="W74" s="4"/>
      <c r="X74" s="5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BA74" s="189">
        <f t="shared" si="98"/>
        <v>278</v>
      </c>
      <c r="BB74" s="189">
        <f t="shared" si="86"/>
        <v>11</v>
      </c>
      <c r="BC74" s="189">
        <f t="shared" si="87"/>
        <v>1</v>
      </c>
      <c r="BD74" s="189">
        <f t="shared" si="88"/>
        <v>0</v>
      </c>
      <c r="BE74" s="189">
        <f t="shared" si="89"/>
        <v>0</v>
      </c>
      <c r="BF74" s="189">
        <f t="shared" si="90"/>
        <v>0</v>
      </c>
      <c r="BG74" s="189">
        <f t="shared" si="91"/>
        <v>0</v>
      </c>
      <c r="BH74" s="189">
        <f t="shared" si="92"/>
        <v>0</v>
      </c>
      <c r="BI74" s="189">
        <f t="shared" si="93"/>
        <v>0</v>
      </c>
      <c r="BJ74" s="189">
        <f t="shared" si="94"/>
        <v>0</v>
      </c>
      <c r="BK74" s="189">
        <f t="shared" si="97"/>
        <v>0</v>
      </c>
      <c r="BL74" s="189">
        <f t="shared" si="96"/>
        <v>0</v>
      </c>
      <c r="BM74" s="71"/>
      <c r="BN74" s="191">
        <v>0</v>
      </c>
      <c r="BO74" s="191">
        <v>0</v>
      </c>
      <c r="BP74" s="191">
        <v>0</v>
      </c>
      <c r="BQ74" s="191">
        <v>0</v>
      </c>
      <c r="BR74" s="191">
        <v>0</v>
      </c>
      <c r="BS74" s="191">
        <v>0</v>
      </c>
      <c r="BT74" s="191">
        <v>0</v>
      </c>
      <c r="BU74" s="191">
        <v>0</v>
      </c>
      <c r="BV74" s="191">
        <v>0</v>
      </c>
      <c r="BW74" s="191">
        <v>0</v>
      </c>
      <c r="BX74" s="191">
        <v>0</v>
      </c>
      <c r="BY74" s="191">
        <v>0</v>
      </c>
      <c r="CA74" s="190">
        <v>14</v>
      </c>
      <c r="CB74" s="190">
        <v>5</v>
      </c>
      <c r="CC74" s="190">
        <v>0</v>
      </c>
      <c r="CD74" s="190">
        <v>0</v>
      </c>
      <c r="CE74" s="190">
        <v>0</v>
      </c>
      <c r="CF74" s="190">
        <v>0</v>
      </c>
      <c r="CG74" s="190">
        <v>0</v>
      </c>
      <c r="CH74" s="190">
        <v>0</v>
      </c>
      <c r="CI74" s="190">
        <v>0</v>
      </c>
      <c r="CJ74" s="190">
        <v>0</v>
      </c>
      <c r="CK74" s="190">
        <v>0</v>
      </c>
      <c r="CL74" s="190">
        <v>0</v>
      </c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</row>
    <row r="75" spans="1:124" ht="13.5" thickBot="1" x14ac:dyDescent="0.35">
      <c r="A75" s="27" t="s">
        <v>31</v>
      </c>
      <c r="B75" s="195">
        <f t="shared" si="99"/>
        <v>1</v>
      </c>
      <c r="C75" s="201">
        <f t="shared" si="117"/>
        <v>0</v>
      </c>
      <c r="D75" s="195">
        <f t="shared" si="100"/>
        <v>0</v>
      </c>
      <c r="E75" s="201">
        <f t="shared" si="101"/>
        <v>0</v>
      </c>
      <c r="F75" s="195">
        <f t="shared" si="102"/>
        <v>0</v>
      </c>
      <c r="G75" s="201">
        <f t="shared" si="103"/>
        <v>0</v>
      </c>
      <c r="H75" s="195">
        <f t="shared" si="104"/>
        <v>0</v>
      </c>
      <c r="I75" s="201">
        <f t="shared" si="105"/>
        <v>0</v>
      </c>
      <c r="J75" s="195">
        <f t="shared" si="106"/>
        <v>0</v>
      </c>
      <c r="K75" s="201">
        <f t="shared" si="107"/>
        <v>0</v>
      </c>
      <c r="L75" s="195">
        <f t="shared" si="108"/>
        <v>0</v>
      </c>
      <c r="M75" s="201">
        <f t="shared" si="109"/>
        <v>0</v>
      </c>
      <c r="N75" s="195">
        <f t="shared" si="110"/>
        <v>0</v>
      </c>
      <c r="O75" s="201">
        <f t="shared" si="111"/>
        <v>0</v>
      </c>
      <c r="P75" s="195">
        <f t="shared" si="112"/>
        <v>0</v>
      </c>
      <c r="Q75" s="201">
        <f t="shared" si="113"/>
        <v>0</v>
      </c>
      <c r="R75" s="195">
        <f t="shared" si="114"/>
        <v>0</v>
      </c>
      <c r="S75" s="201">
        <f t="shared" si="115"/>
        <v>0</v>
      </c>
      <c r="T75" s="195">
        <f t="shared" si="116"/>
        <v>1</v>
      </c>
      <c r="U75" s="201">
        <f t="shared" si="118"/>
        <v>0</v>
      </c>
      <c r="V75" s="26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BA75" s="189">
        <f t="shared" si="98"/>
        <v>162</v>
      </c>
      <c r="BB75" s="189">
        <f t="shared" si="86"/>
        <v>9</v>
      </c>
      <c r="BC75" s="189">
        <f t="shared" si="87"/>
        <v>0</v>
      </c>
      <c r="BD75" s="189">
        <f t="shared" si="88"/>
        <v>0</v>
      </c>
      <c r="BE75" s="189">
        <f t="shared" si="89"/>
        <v>0</v>
      </c>
      <c r="BF75" s="189">
        <f t="shared" si="90"/>
        <v>0</v>
      </c>
      <c r="BG75" s="189">
        <f t="shared" si="91"/>
        <v>0</v>
      </c>
      <c r="BH75" s="189">
        <f t="shared" si="92"/>
        <v>0</v>
      </c>
      <c r="BI75" s="189">
        <f t="shared" si="93"/>
        <v>0</v>
      </c>
      <c r="BJ75" s="189">
        <f t="shared" si="94"/>
        <v>0</v>
      </c>
      <c r="BK75" s="189">
        <f t="shared" si="97"/>
        <v>0</v>
      </c>
      <c r="BL75" s="189">
        <f t="shared" si="96"/>
        <v>0</v>
      </c>
      <c r="BM75" s="71"/>
      <c r="BN75" s="191">
        <v>0</v>
      </c>
      <c r="BO75" s="191">
        <v>0</v>
      </c>
      <c r="BP75" s="191">
        <v>0</v>
      </c>
      <c r="BQ75" s="191">
        <v>0</v>
      </c>
      <c r="BR75" s="191">
        <v>0</v>
      </c>
      <c r="BS75" s="191">
        <v>0</v>
      </c>
      <c r="BT75" s="191">
        <v>0</v>
      </c>
      <c r="BU75" s="191">
        <v>0</v>
      </c>
      <c r="BV75" s="191">
        <v>0</v>
      </c>
      <c r="BW75" s="191">
        <v>0</v>
      </c>
      <c r="BX75" s="191">
        <v>0</v>
      </c>
      <c r="BY75" s="191">
        <v>0</v>
      </c>
      <c r="CA75" s="190">
        <v>8</v>
      </c>
      <c r="CB75" s="190">
        <v>1</v>
      </c>
      <c r="CC75" s="190">
        <v>0</v>
      </c>
      <c r="CD75" s="190">
        <v>0</v>
      </c>
      <c r="CE75" s="190">
        <v>0</v>
      </c>
      <c r="CF75" s="190">
        <v>0</v>
      </c>
      <c r="CG75" s="190">
        <v>0</v>
      </c>
      <c r="CH75" s="190">
        <v>0</v>
      </c>
      <c r="CI75" s="190">
        <v>0</v>
      </c>
      <c r="CJ75" s="190">
        <v>0</v>
      </c>
      <c r="CK75" s="190">
        <v>0</v>
      </c>
      <c r="CL75" s="190">
        <v>0</v>
      </c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</row>
    <row r="76" spans="1:124" ht="13.5" thickBot="1" x14ac:dyDescent="0.35">
      <c r="A76" s="27" t="s">
        <v>32</v>
      </c>
      <c r="B76" s="195">
        <f t="shared" si="99"/>
        <v>0</v>
      </c>
      <c r="C76" s="201">
        <f t="shared" si="117"/>
        <v>0</v>
      </c>
      <c r="D76" s="195">
        <f t="shared" si="100"/>
        <v>2</v>
      </c>
      <c r="E76" s="201">
        <f t="shared" si="101"/>
        <v>1</v>
      </c>
      <c r="F76" s="195">
        <f t="shared" si="102"/>
        <v>0</v>
      </c>
      <c r="G76" s="201">
        <f t="shared" si="103"/>
        <v>0</v>
      </c>
      <c r="H76" s="195">
        <f t="shared" si="104"/>
        <v>0</v>
      </c>
      <c r="I76" s="201">
        <f t="shared" si="105"/>
        <v>0</v>
      </c>
      <c r="J76" s="195">
        <f t="shared" si="106"/>
        <v>0</v>
      </c>
      <c r="K76" s="201">
        <f t="shared" si="107"/>
        <v>0</v>
      </c>
      <c r="L76" s="195">
        <f t="shared" si="108"/>
        <v>0</v>
      </c>
      <c r="M76" s="201">
        <f t="shared" si="109"/>
        <v>0</v>
      </c>
      <c r="N76" s="195">
        <f t="shared" si="110"/>
        <v>0</v>
      </c>
      <c r="O76" s="201">
        <f t="shared" si="111"/>
        <v>0</v>
      </c>
      <c r="P76" s="195">
        <f t="shared" si="112"/>
        <v>0</v>
      </c>
      <c r="Q76" s="201">
        <f t="shared" si="113"/>
        <v>0</v>
      </c>
      <c r="R76" s="195">
        <f t="shared" si="114"/>
        <v>0</v>
      </c>
      <c r="S76" s="201">
        <f t="shared" si="115"/>
        <v>0</v>
      </c>
      <c r="T76" s="195">
        <f t="shared" si="116"/>
        <v>2</v>
      </c>
      <c r="U76" s="201">
        <f t="shared" si="118"/>
        <v>1</v>
      </c>
      <c r="V76" s="26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BA76" s="189">
        <f t="shared" si="98"/>
        <v>55</v>
      </c>
      <c r="BB76" s="189">
        <f t="shared" si="86"/>
        <v>18</v>
      </c>
      <c r="BC76" s="189">
        <f t="shared" si="87"/>
        <v>0</v>
      </c>
      <c r="BD76" s="189">
        <f t="shared" si="88"/>
        <v>0</v>
      </c>
      <c r="BE76" s="189">
        <f t="shared" si="89"/>
        <v>0</v>
      </c>
      <c r="BF76" s="189">
        <f t="shared" si="90"/>
        <v>0</v>
      </c>
      <c r="BG76" s="189">
        <f t="shared" si="91"/>
        <v>0</v>
      </c>
      <c r="BH76" s="189">
        <f t="shared" si="92"/>
        <v>0</v>
      </c>
      <c r="BI76" s="189">
        <f t="shared" si="93"/>
        <v>0</v>
      </c>
      <c r="BJ76" s="189">
        <f t="shared" si="94"/>
        <v>0</v>
      </c>
      <c r="BK76" s="189">
        <f t="shared" si="97"/>
        <v>0</v>
      </c>
      <c r="BL76" s="189">
        <f t="shared" si="96"/>
        <v>0</v>
      </c>
      <c r="BM76" s="70" t="s">
        <v>79</v>
      </c>
      <c r="BN76" s="191">
        <v>0</v>
      </c>
      <c r="BO76" s="191">
        <v>0</v>
      </c>
      <c r="BP76" s="191">
        <v>0</v>
      </c>
      <c r="BQ76" s="191">
        <v>0</v>
      </c>
      <c r="BR76" s="191">
        <v>0</v>
      </c>
      <c r="BS76" s="191">
        <v>0</v>
      </c>
      <c r="BT76" s="191">
        <v>0</v>
      </c>
      <c r="BU76" s="191">
        <v>0</v>
      </c>
      <c r="BV76" s="191">
        <v>0</v>
      </c>
      <c r="BW76" s="191">
        <v>0</v>
      </c>
      <c r="BX76" s="191">
        <v>0</v>
      </c>
      <c r="BY76" s="191">
        <v>0</v>
      </c>
      <c r="CA76" s="190">
        <v>3</v>
      </c>
      <c r="CB76" s="190">
        <v>4</v>
      </c>
      <c r="CC76" s="190">
        <v>0</v>
      </c>
      <c r="CD76" s="190">
        <v>0</v>
      </c>
      <c r="CE76" s="190">
        <v>0</v>
      </c>
      <c r="CF76" s="190">
        <v>0</v>
      </c>
      <c r="CG76" s="190">
        <v>0</v>
      </c>
      <c r="CH76" s="190">
        <v>0</v>
      </c>
      <c r="CI76" s="190">
        <v>0</v>
      </c>
      <c r="CJ76" s="190">
        <v>0</v>
      </c>
      <c r="CK76" s="190">
        <v>0</v>
      </c>
      <c r="CL76" s="190">
        <v>0</v>
      </c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</row>
    <row r="77" spans="1:124" ht="13" x14ac:dyDescent="0.3">
      <c r="A77" s="27" t="s">
        <v>33</v>
      </c>
      <c r="B77" s="195">
        <f t="shared" si="99"/>
        <v>2</v>
      </c>
      <c r="C77" s="201">
        <f t="shared" si="117"/>
        <v>0</v>
      </c>
      <c r="D77" s="195">
        <f t="shared" si="100"/>
        <v>0</v>
      </c>
      <c r="E77" s="201">
        <f t="shared" si="101"/>
        <v>0</v>
      </c>
      <c r="F77" s="195">
        <f t="shared" si="102"/>
        <v>1</v>
      </c>
      <c r="G77" s="201">
        <f t="shared" si="103"/>
        <v>0</v>
      </c>
      <c r="H77" s="195">
        <f t="shared" si="104"/>
        <v>0</v>
      </c>
      <c r="I77" s="201">
        <f t="shared" si="105"/>
        <v>0</v>
      </c>
      <c r="J77" s="195">
        <f t="shared" si="106"/>
        <v>0</v>
      </c>
      <c r="K77" s="201">
        <f t="shared" si="107"/>
        <v>0</v>
      </c>
      <c r="L77" s="195">
        <f t="shared" si="108"/>
        <v>0</v>
      </c>
      <c r="M77" s="201">
        <f t="shared" si="109"/>
        <v>0</v>
      </c>
      <c r="N77" s="195">
        <f t="shared" si="110"/>
        <v>0</v>
      </c>
      <c r="O77" s="201">
        <f t="shared" si="111"/>
        <v>0</v>
      </c>
      <c r="P77" s="195">
        <f t="shared" si="112"/>
        <v>0</v>
      </c>
      <c r="Q77" s="201">
        <f t="shared" si="113"/>
        <v>0</v>
      </c>
      <c r="R77" s="195">
        <f t="shared" si="114"/>
        <v>0</v>
      </c>
      <c r="S77" s="201">
        <f t="shared" si="115"/>
        <v>0</v>
      </c>
      <c r="T77" s="195">
        <f t="shared" si="116"/>
        <v>3</v>
      </c>
      <c r="U77" s="201">
        <f t="shared" si="118"/>
        <v>0</v>
      </c>
      <c r="V77" s="26"/>
      <c r="W77" s="4"/>
      <c r="X77">
        <f>BA31</f>
        <v>3</v>
      </c>
      <c r="Y77">
        <f t="shared" ref="Y77:AI77" si="119">BB31</f>
        <v>2</v>
      </c>
      <c r="Z77">
        <f t="shared" si="119"/>
        <v>0</v>
      </c>
      <c r="AA77">
        <f t="shared" si="119"/>
        <v>0</v>
      </c>
      <c r="AB77">
        <f t="shared" si="119"/>
        <v>0</v>
      </c>
      <c r="AC77">
        <f t="shared" si="119"/>
        <v>0</v>
      </c>
      <c r="AD77">
        <f t="shared" si="119"/>
        <v>0</v>
      </c>
      <c r="AE77">
        <f t="shared" si="119"/>
        <v>0</v>
      </c>
      <c r="AF77">
        <f t="shared" si="119"/>
        <v>0</v>
      </c>
      <c r="AG77">
        <f t="shared" si="119"/>
        <v>0</v>
      </c>
      <c r="AH77">
        <f t="shared" si="119"/>
        <v>0</v>
      </c>
      <c r="AI77">
        <f t="shared" si="119"/>
        <v>0</v>
      </c>
      <c r="AL77">
        <f>BN27</f>
        <v>1</v>
      </c>
      <c r="AM77">
        <f t="shared" ref="AM77:AW77" si="120">BO27</f>
        <v>0</v>
      </c>
      <c r="AN77">
        <f t="shared" si="120"/>
        <v>0</v>
      </c>
      <c r="AO77">
        <f t="shared" si="120"/>
        <v>0</v>
      </c>
      <c r="AP77">
        <f t="shared" si="120"/>
        <v>0</v>
      </c>
      <c r="AQ77">
        <f t="shared" si="120"/>
        <v>0</v>
      </c>
      <c r="AR77">
        <f t="shared" si="120"/>
        <v>0</v>
      </c>
      <c r="AS77">
        <f t="shared" si="120"/>
        <v>0</v>
      </c>
      <c r="AT77">
        <f t="shared" si="120"/>
        <v>0</v>
      </c>
      <c r="AU77">
        <f t="shared" si="120"/>
        <v>0</v>
      </c>
      <c r="AV77">
        <f t="shared" si="120"/>
        <v>0</v>
      </c>
      <c r="AW77">
        <f t="shared" si="120"/>
        <v>0</v>
      </c>
      <c r="BA77" s="189">
        <f t="shared" si="98"/>
        <v>38</v>
      </c>
      <c r="BB77" s="189">
        <f t="shared" si="86"/>
        <v>6</v>
      </c>
      <c r="BC77" s="189">
        <f t="shared" si="87"/>
        <v>0</v>
      </c>
      <c r="BD77" s="189">
        <f t="shared" si="88"/>
        <v>0</v>
      </c>
      <c r="BE77" s="189">
        <f t="shared" si="89"/>
        <v>0</v>
      </c>
      <c r="BF77" s="189">
        <f t="shared" si="90"/>
        <v>0</v>
      </c>
      <c r="BG77" s="189">
        <f t="shared" si="91"/>
        <v>0</v>
      </c>
      <c r="BH77" s="189">
        <f t="shared" si="92"/>
        <v>0</v>
      </c>
      <c r="BI77" s="189">
        <f t="shared" si="93"/>
        <v>0</v>
      </c>
      <c r="BJ77" s="189">
        <f t="shared" si="94"/>
        <v>0</v>
      </c>
      <c r="BK77" s="189">
        <f t="shared" si="97"/>
        <v>0</v>
      </c>
      <c r="BL77" s="189">
        <f t="shared" si="96"/>
        <v>0</v>
      </c>
      <c r="BM77" s="71"/>
      <c r="BN77" s="191">
        <v>0</v>
      </c>
      <c r="BO77" s="191">
        <v>0</v>
      </c>
      <c r="BP77" s="191">
        <v>0</v>
      </c>
      <c r="BQ77" s="191">
        <v>0</v>
      </c>
      <c r="BR77" s="191">
        <v>0</v>
      </c>
      <c r="BS77" s="191">
        <v>0</v>
      </c>
      <c r="BT77" s="191">
        <v>0</v>
      </c>
      <c r="BU77" s="191">
        <v>0</v>
      </c>
      <c r="BV77" s="191">
        <v>0</v>
      </c>
      <c r="BW77" s="191">
        <v>0</v>
      </c>
      <c r="BX77" s="191">
        <v>0</v>
      </c>
      <c r="BY77" s="191">
        <v>0</v>
      </c>
      <c r="CA77" s="190">
        <v>6</v>
      </c>
      <c r="CB77" s="190">
        <v>1</v>
      </c>
      <c r="CC77" s="190">
        <v>0</v>
      </c>
      <c r="CD77" s="190">
        <v>0</v>
      </c>
      <c r="CE77" s="190">
        <v>0</v>
      </c>
      <c r="CF77" s="190">
        <v>0</v>
      </c>
      <c r="CG77" s="190">
        <v>0</v>
      </c>
      <c r="CH77" s="190">
        <v>0</v>
      </c>
      <c r="CI77" s="190">
        <v>0</v>
      </c>
      <c r="CJ77" s="190">
        <v>0</v>
      </c>
      <c r="CK77" s="190">
        <v>0</v>
      </c>
      <c r="CL77" s="190">
        <v>0</v>
      </c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</row>
    <row r="78" spans="1:124" ht="13" x14ac:dyDescent="0.3">
      <c r="A78" s="27" t="s">
        <v>34</v>
      </c>
      <c r="B78" s="195">
        <f t="shared" si="99"/>
        <v>7</v>
      </c>
      <c r="C78" s="201">
        <f t="shared" si="117"/>
        <v>1</v>
      </c>
      <c r="D78" s="195">
        <f t="shared" si="100"/>
        <v>3</v>
      </c>
      <c r="E78" s="201">
        <f t="shared" si="101"/>
        <v>0</v>
      </c>
      <c r="F78" s="195">
        <f t="shared" si="102"/>
        <v>0</v>
      </c>
      <c r="G78" s="201">
        <f t="shared" si="103"/>
        <v>0</v>
      </c>
      <c r="H78" s="195">
        <f t="shared" si="104"/>
        <v>0</v>
      </c>
      <c r="I78" s="201">
        <f t="shared" si="105"/>
        <v>0</v>
      </c>
      <c r="J78" s="195">
        <f t="shared" si="106"/>
        <v>0</v>
      </c>
      <c r="K78" s="201">
        <f t="shared" si="107"/>
        <v>0</v>
      </c>
      <c r="L78" s="195">
        <f t="shared" si="108"/>
        <v>0</v>
      </c>
      <c r="M78" s="201">
        <f t="shared" si="109"/>
        <v>0</v>
      </c>
      <c r="N78" s="195">
        <f t="shared" si="110"/>
        <v>0</v>
      </c>
      <c r="O78" s="201">
        <f t="shared" si="111"/>
        <v>0</v>
      </c>
      <c r="P78" s="195">
        <f t="shared" si="112"/>
        <v>0</v>
      </c>
      <c r="Q78" s="201">
        <f t="shared" si="113"/>
        <v>0</v>
      </c>
      <c r="R78" s="195">
        <f t="shared" si="114"/>
        <v>0</v>
      </c>
      <c r="S78" s="201">
        <f t="shared" si="115"/>
        <v>0</v>
      </c>
      <c r="T78" s="195">
        <f t="shared" si="116"/>
        <v>10</v>
      </c>
      <c r="U78" s="201">
        <f t="shared" si="118"/>
        <v>1</v>
      </c>
      <c r="V78" s="26"/>
      <c r="W78" s="4"/>
      <c r="X78">
        <f>BA32</f>
        <v>4</v>
      </c>
      <c r="Y78">
        <f t="shared" ref="Y78:AI78" si="121">BB32</f>
        <v>3</v>
      </c>
      <c r="Z78">
        <f t="shared" si="121"/>
        <v>0</v>
      </c>
      <c r="AA78">
        <f t="shared" si="121"/>
        <v>0</v>
      </c>
      <c r="AB78">
        <f t="shared" si="121"/>
        <v>0</v>
      </c>
      <c r="AC78">
        <f t="shared" si="121"/>
        <v>0</v>
      </c>
      <c r="AD78">
        <f t="shared" si="121"/>
        <v>0</v>
      </c>
      <c r="AE78">
        <f t="shared" si="121"/>
        <v>0</v>
      </c>
      <c r="AF78">
        <f t="shared" si="121"/>
        <v>0</v>
      </c>
      <c r="AG78">
        <f t="shared" si="121"/>
        <v>0</v>
      </c>
      <c r="AH78">
        <f t="shared" si="121"/>
        <v>0</v>
      </c>
      <c r="AI78">
        <f t="shared" si="121"/>
        <v>0</v>
      </c>
      <c r="AL78">
        <f t="shared" ref="AL78:AL97" si="122">BN28</f>
        <v>0</v>
      </c>
      <c r="AM78">
        <f t="shared" ref="AM78:AM97" si="123">BO28</f>
        <v>0</v>
      </c>
      <c r="AN78">
        <f t="shared" ref="AN78:AN97" si="124">BP28</f>
        <v>0</v>
      </c>
      <c r="AO78">
        <f t="shared" ref="AO78:AO97" si="125">BQ28</f>
        <v>0</v>
      </c>
      <c r="AP78">
        <f t="shared" ref="AP78:AP97" si="126">BR28</f>
        <v>0</v>
      </c>
      <c r="AQ78">
        <f t="shared" ref="AQ78:AQ97" si="127">BS28</f>
        <v>0</v>
      </c>
      <c r="AR78">
        <f t="shared" ref="AR78:AR97" si="128">BT28</f>
        <v>0</v>
      </c>
      <c r="AS78">
        <f t="shared" ref="AS78:AS97" si="129">BU28</f>
        <v>0</v>
      </c>
      <c r="AT78">
        <f t="shared" ref="AT78:AT97" si="130">BV28</f>
        <v>0</v>
      </c>
      <c r="AU78">
        <f t="shared" ref="AU78:AU97" si="131">BW28</f>
        <v>0</v>
      </c>
      <c r="AV78">
        <f t="shared" ref="AV78:AV97" si="132">BX28</f>
        <v>0</v>
      </c>
      <c r="AW78">
        <f t="shared" ref="AW78:AW97" si="133">BY28</f>
        <v>0</v>
      </c>
      <c r="BA78" s="189">
        <f t="shared" si="98"/>
        <v>20</v>
      </c>
      <c r="BB78" s="189">
        <f t="shared" si="86"/>
        <v>4</v>
      </c>
      <c r="BC78" s="189">
        <f t="shared" si="87"/>
        <v>0</v>
      </c>
      <c r="BD78" s="189">
        <f t="shared" si="88"/>
        <v>0</v>
      </c>
      <c r="BE78" s="189">
        <f t="shared" si="89"/>
        <v>0</v>
      </c>
      <c r="BF78" s="189">
        <f t="shared" si="90"/>
        <v>0</v>
      </c>
      <c r="BG78" s="189">
        <f t="shared" si="91"/>
        <v>0</v>
      </c>
      <c r="BH78" s="189">
        <f t="shared" si="92"/>
        <v>0</v>
      </c>
      <c r="BI78" s="189">
        <f t="shared" si="93"/>
        <v>0</v>
      </c>
      <c r="BJ78" s="189">
        <f t="shared" si="94"/>
        <v>0</v>
      </c>
      <c r="BK78" s="189">
        <f t="shared" si="97"/>
        <v>0</v>
      </c>
      <c r="BL78" s="189">
        <f t="shared" si="96"/>
        <v>0</v>
      </c>
      <c r="BM78" s="71"/>
      <c r="BN78" s="191">
        <v>0</v>
      </c>
      <c r="BO78" s="191">
        <v>1</v>
      </c>
      <c r="BP78" s="191">
        <v>0</v>
      </c>
      <c r="BQ78" s="191">
        <v>0</v>
      </c>
      <c r="BR78" s="191">
        <v>0</v>
      </c>
      <c r="BS78" s="191">
        <v>0</v>
      </c>
      <c r="BT78" s="191">
        <v>0</v>
      </c>
      <c r="BU78" s="191">
        <v>0</v>
      </c>
      <c r="BV78" s="191">
        <v>0</v>
      </c>
      <c r="BW78" s="191">
        <v>0</v>
      </c>
      <c r="BX78" s="191">
        <v>0</v>
      </c>
      <c r="BY78" s="191">
        <v>0</v>
      </c>
      <c r="CA78" s="190">
        <v>2</v>
      </c>
      <c r="CB78" s="190">
        <v>1</v>
      </c>
      <c r="CC78" s="190">
        <v>0</v>
      </c>
      <c r="CD78" s="190">
        <v>0</v>
      </c>
      <c r="CE78" s="190">
        <v>0</v>
      </c>
      <c r="CF78" s="190">
        <v>0</v>
      </c>
      <c r="CG78" s="190">
        <v>0</v>
      </c>
      <c r="CH78" s="190">
        <v>0</v>
      </c>
      <c r="CI78" s="190">
        <v>0</v>
      </c>
      <c r="CJ78" s="190">
        <v>0</v>
      </c>
      <c r="CK78" s="190">
        <v>0</v>
      </c>
      <c r="CL78" s="190">
        <v>0</v>
      </c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</row>
    <row r="79" spans="1:124" ht="13.5" thickBot="1" x14ac:dyDescent="0.35">
      <c r="A79" s="27" t="s">
        <v>35</v>
      </c>
      <c r="B79" s="195">
        <f t="shared" si="99"/>
        <v>23</v>
      </c>
      <c r="C79" s="201">
        <f t="shared" si="117"/>
        <v>1</v>
      </c>
      <c r="D79" s="195">
        <f t="shared" si="100"/>
        <v>3</v>
      </c>
      <c r="E79" s="201">
        <f t="shared" si="101"/>
        <v>0</v>
      </c>
      <c r="F79" s="195">
        <f t="shared" si="102"/>
        <v>0</v>
      </c>
      <c r="G79" s="201">
        <f t="shared" si="103"/>
        <v>0</v>
      </c>
      <c r="H79" s="195">
        <f t="shared" si="104"/>
        <v>0</v>
      </c>
      <c r="I79" s="201">
        <f t="shared" si="105"/>
        <v>0</v>
      </c>
      <c r="J79" s="195">
        <f t="shared" si="106"/>
        <v>0</v>
      </c>
      <c r="K79" s="201">
        <f t="shared" si="107"/>
        <v>0</v>
      </c>
      <c r="L79" s="195">
        <f t="shared" si="108"/>
        <v>0</v>
      </c>
      <c r="M79" s="201">
        <f t="shared" si="109"/>
        <v>0</v>
      </c>
      <c r="N79" s="195">
        <f t="shared" si="110"/>
        <v>0</v>
      </c>
      <c r="O79" s="201">
        <f t="shared" si="111"/>
        <v>0</v>
      </c>
      <c r="P79" s="195">
        <f t="shared" si="112"/>
        <v>0</v>
      </c>
      <c r="Q79" s="201">
        <f t="shared" si="113"/>
        <v>0</v>
      </c>
      <c r="R79" s="195">
        <f t="shared" si="114"/>
        <v>0</v>
      </c>
      <c r="S79" s="201">
        <f t="shared" si="115"/>
        <v>0</v>
      </c>
      <c r="T79" s="195">
        <f t="shared" si="116"/>
        <v>26</v>
      </c>
      <c r="U79" s="201">
        <f t="shared" si="118"/>
        <v>1</v>
      </c>
      <c r="V79" s="26"/>
      <c r="W79" s="4"/>
      <c r="X79">
        <f t="shared" ref="X79:X97" si="134">BA34</f>
        <v>1</v>
      </c>
      <c r="Y79">
        <f t="shared" ref="Y79:Y97" si="135">BB34</f>
        <v>0</v>
      </c>
      <c r="Z79">
        <f t="shared" ref="Z79:Z97" si="136">BC34</f>
        <v>0</v>
      </c>
      <c r="AA79">
        <f t="shared" ref="AA79:AA97" si="137">BD34</f>
        <v>0</v>
      </c>
      <c r="AB79">
        <f t="shared" ref="AB79:AB97" si="138">BE34</f>
        <v>0</v>
      </c>
      <c r="AC79">
        <f t="shared" ref="AC79:AC97" si="139">BF34</f>
        <v>0</v>
      </c>
      <c r="AD79">
        <f t="shared" ref="AD79:AD97" si="140">BG34</f>
        <v>0</v>
      </c>
      <c r="AE79">
        <f t="shared" ref="AE79:AE97" si="141">BH34</f>
        <v>0</v>
      </c>
      <c r="AF79">
        <f t="shared" ref="AF79:AF97" si="142">BI34</f>
        <v>0</v>
      </c>
      <c r="AG79">
        <f t="shared" ref="AG79:AG97" si="143">BJ34</f>
        <v>0</v>
      </c>
      <c r="AH79">
        <f t="shared" ref="AH79:AH97" si="144">BK34</f>
        <v>0</v>
      </c>
      <c r="AI79">
        <f t="shared" ref="AI79:AI97" si="145">BL34</f>
        <v>0</v>
      </c>
      <c r="AL79">
        <f t="shared" si="122"/>
        <v>0</v>
      </c>
      <c r="AM79">
        <f t="shared" si="123"/>
        <v>0</v>
      </c>
      <c r="AN79">
        <f t="shared" si="124"/>
        <v>0</v>
      </c>
      <c r="AO79">
        <f t="shared" si="125"/>
        <v>0</v>
      </c>
      <c r="AP79">
        <f t="shared" si="126"/>
        <v>0</v>
      </c>
      <c r="AQ79">
        <f t="shared" si="127"/>
        <v>0</v>
      </c>
      <c r="AR79">
        <f t="shared" si="128"/>
        <v>0</v>
      </c>
      <c r="AS79">
        <f t="shared" si="129"/>
        <v>0</v>
      </c>
      <c r="AT79">
        <f t="shared" si="130"/>
        <v>0</v>
      </c>
      <c r="AU79">
        <f t="shared" si="131"/>
        <v>0</v>
      </c>
      <c r="AV79">
        <f t="shared" si="132"/>
        <v>0</v>
      </c>
      <c r="AW79">
        <f t="shared" si="133"/>
        <v>0</v>
      </c>
      <c r="BA79" s="189">
        <f t="shared" si="98"/>
        <v>14</v>
      </c>
      <c r="BB79" s="189">
        <f t="shared" si="86"/>
        <v>5</v>
      </c>
      <c r="BC79" s="189">
        <f t="shared" si="87"/>
        <v>0</v>
      </c>
      <c r="BD79" s="189">
        <f t="shared" si="88"/>
        <v>0</v>
      </c>
      <c r="BE79" s="189">
        <f t="shared" si="89"/>
        <v>0</v>
      </c>
      <c r="BF79" s="189">
        <f t="shared" si="90"/>
        <v>0</v>
      </c>
      <c r="BG79" s="189">
        <f t="shared" si="91"/>
        <v>0</v>
      </c>
      <c r="BH79" s="189">
        <f t="shared" si="92"/>
        <v>0</v>
      </c>
      <c r="BI79" s="189">
        <f t="shared" si="93"/>
        <v>0</v>
      </c>
      <c r="BJ79" s="189">
        <f t="shared" si="94"/>
        <v>0</v>
      </c>
      <c r="BK79" s="189">
        <f t="shared" si="97"/>
        <v>0</v>
      </c>
      <c r="BL79" s="189">
        <f t="shared" si="96"/>
        <v>0</v>
      </c>
      <c r="BM79" s="71"/>
      <c r="BN79" s="191">
        <v>0</v>
      </c>
      <c r="BO79" s="191">
        <v>0</v>
      </c>
      <c r="BP79" s="191">
        <v>0</v>
      </c>
      <c r="BQ79" s="191">
        <v>0</v>
      </c>
      <c r="BR79" s="191">
        <v>0</v>
      </c>
      <c r="BS79" s="191">
        <v>0</v>
      </c>
      <c r="BT79" s="191">
        <v>0</v>
      </c>
      <c r="BU79" s="191">
        <v>0</v>
      </c>
      <c r="BV79" s="191">
        <v>0</v>
      </c>
      <c r="BW79" s="191">
        <v>0</v>
      </c>
      <c r="BX79" s="191">
        <v>0</v>
      </c>
      <c r="BY79" s="191">
        <v>0</v>
      </c>
      <c r="CA79" s="190">
        <v>1</v>
      </c>
      <c r="CB79" s="190">
        <v>2</v>
      </c>
      <c r="CC79" s="190">
        <v>1</v>
      </c>
      <c r="CD79" s="190">
        <v>0</v>
      </c>
      <c r="CE79" s="190">
        <v>0</v>
      </c>
      <c r="CF79" s="190">
        <v>0</v>
      </c>
      <c r="CG79" s="190">
        <v>0</v>
      </c>
      <c r="CH79" s="190">
        <v>0</v>
      </c>
      <c r="CI79" s="190">
        <v>0</v>
      </c>
      <c r="CJ79" s="190">
        <v>0</v>
      </c>
      <c r="CK79" s="190">
        <v>0</v>
      </c>
      <c r="CL79" s="190">
        <v>0</v>
      </c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</row>
    <row r="80" spans="1:124" ht="13.5" thickBot="1" x14ac:dyDescent="0.35">
      <c r="A80" s="27" t="s">
        <v>36</v>
      </c>
      <c r="B80" s="195">
        <f t="shared" si="99"/>
        <v>79</v>
      </c>
      <c r="C80" s="201">
        <f t="shared" si="117"/>
        <v>4</v>
      </c>
      <c r="D80" s="195">
        <f t="shared" si="100"/>
        <v>6</v>
      </c>
      <c r="E80" s="201">
        <f t="shared" si="101"/>
        <v>0</v>
      </c>
      <c r="F80" s="195">
        <f t="shared" si="102"/>
        <v>0</v>
      </c>
      <c r="G80" s="201">
        <f t="shared" si="103"/>
        <v>0</v>
      </c>
      <c r="H80" s="195">
        <f t="shared" si="104"/>
        <v>0</v>
      </c>
      <c r="I80" s="201">
        <f t="shared" si="105"/>
        <v>0</v>
      </c>
      <c r="J80" s="195">
        <f t="shared" si="106"/>
        <v>0</v>
      </c>
      <c r="K80" s="201">
        <f t="shared" si="107"/>
        <v>0</v>
      </c>
      <c r="L80" s="195">
        <f t="shared" si="108"/>
        <v>0</v>
      </c>
      <c r="M80" s="201">
        <f t="shared" si="109"/>
        <v>0</v>
      </c>
      <c r="N80" s="195">
        <f t="shared" si="110"/>
        <v>0</v>
      </c>
      <c r="O80" s="201">
        <f t="shared" si="111"/>
        <v>0</v>
      </c>
      <c r="P80" s="195">
        <f t="shared" si="112"/>
        <v>0</v>
      </c>
      <c r="Q80" s="201">
        <f t="shared" si="113"/>
        <v>0</v>
      </c>
      <c r="R80" s="195">
        <f t="shared" si="114"/>
        <v>0</v>
      </c>
      <c r="S80" s="201">
        <f t="shared" si="115"/>
        <v>0</v>
      </c>
      <c r="T80" s="195">
        <f t="shared" si="116"/>
        <v>85</v>
      </c>
      <c r="U80" s="201">
        <f t="shared" si="118"/>
        <v>4</v>
      </c>
      <c r="V80" s="26"/>
      <c r="W80" s="4"/>
      <c r="X80">
        <f t="shared" si="134"/>
        <v>0</v>
      </c>
      <c r="Y80">
        <f t="shared" si="135"/>
        <v>2</v>
      </c>
      <c r="Z80">
        <f t="shared" si="136"/>
        <v>0</v>
      </c>
      <c r="AA80">
        <f t="shared" si="137"/>
        <v>0</v>
      </c>
      <c r="AB80">
        <f t="shared" si="138"/>
        <v>0</v>
      </c>
      <c r="AC80">
        <f t="shared" si="139"/>
        <v>0</v>
      </c>
      <c r="AD80">
        <f t="shared" si="140"/>
        <v>0</v>
      </c>
      <c r="AE80">
        <f t="shared" si="141"/>
        <v>0</v>
      </c>
      <c r="AF80">
        <f t="shared" si="142"/>
        <v>0</v>
      </c>
      <c r="AG80">
        <f t="shared" si="143"/>
        <v>0</v>
      </c>
      <c r="AH80">
        <f t="shared" si="144"/>
        <v>0</v>
      </c>
      <c r="AI80">
        <f t="shared" si="145"/>
        <v>0</v>
      </c>
      <c r="AL80">
        <f t="shared" si="122"/>
        <v>0</v>
      </c>
      <c r="AM80">
        <f t="shared" si="123"/>
        <v>1</v>
      </c>
      <c r="AN80">
        <f t="shared" si="124"/>
        <v>0</v>
      </c>
      <c r="AO80">
        <f t="shared" si="125"/>
        <v>0</v>
      </c>
      <c r="AP80">
        <f t="shared" si="126"/>
        <v>0</v>
      </c>
      <c r="AQ80">
        <f t="shared" si="127"/>
        <v>0</v>
      </c>
      <c r="AR80">
        <f t="shared" si="128"/>
        <v>0</v>
      </c>
      <c r="AS80">
        <f t="shared" si="129"/>
        <v>0</v>
      </c>
      <c r="AT80">
        <f t="shared" si="130"/>
        <v>0</v>
      </c>
      <c r="AU80">
        <f t="shared" si="131"/>
        <v>0</v>
      </c>
      <c r="AV80">
        <f t="shared" si="132"/>
        <v>0</v>
      </c>
      <c r="AW80">
        <f t="shared" si="133"/>
        <v>0</v>
      </c>
      <c r="AZ80" s="68" t="s">
        <v>79</v>
      </c>
      <c r="BA80" s="190">
        <f>BN75+CA75</f>
        <v>8</v>
      </c>
      <c r="BB80" s="190">
        <f t="shared" si="86"/>
        <v>1</v>
      </c>
      <c r="BC80" s="190">
        <f t="shared" si="87"/>
        <v>0</v>
      </c>
      <c r="BD80" s="190">
        <f t="shared" si="88"/>
        <v>0</v>
      </c>
      <c r="BE80" s="190">
        <f t="shared" si="89"/>
        <v>0</v>
      </c>
      <c r="BF80" s="190">
        <f t="shared" si="90"/>
        <v>0</v>
      </c>
      <c r="BG80" s="190">
        <f t="shared" si="91"/>
        <v>0</v>
      </c>
      <c r="BH80" s="190">
        <f t="shared" si="92"/>
        <v>0</v>
      </c>
      <c r="BI80" s="190">
        <f t="shared" si="93"/>
        <v>0</v>
      </c>
      <c r="BJ80" s="190">
        <f t="shared" si="94"/>
        <v>0</v>
      </c>
      <c r="BK80" s="190">
        <f t="shared" si="97"/>
        <v>0</v>
      </c>
      <c r="BL80" s="190">
        <f t="shared" si="96"/>
        <v>0</v>
      </c>
      <c r="BM80" s="71"/>
      <c r="BN80" s="191">
        <v>0</v>
      </c>
      <c r="BO80" s="191">
        <v>0</v>
      </c>
      <c r="BP80" s="191">
        <v>0</v>
      </c>
      <c r="BQ80" s="191">
        <v>0</v>
      </c>
      <c r="BR80" s="191">
        <v>0</v>
      </c>
      <c r="BS80" s="191">
        <v>0</v>
      </c>
      <c r="BT80" s="191">
        <v>0</v>
      </c>
      <c r="BU80" s="191">
        <v>0</v>
      </c>
      <c r="BV80" s="191">
        <v>0</v>
      </c>
      <c r="BW80" s="191">
        <v>0</v>
      </c>
      <c r="BX80" s="191">
        <v>0</v>
      </c>
      <c r="BY80" s="191">
        <v>0</v>
      </c>
      <c r="CA80" s="190">
        <v>4</v>
      </c>
      <c r="CB80" s="190">
        <v>1</v>
      </c>
      <c r="CC80" s="190">
        <v>0</v>
      </c>
      <c r="CD80" s="190">
        <v>0</v>
      </c>
      <c r="CE80" s="190">
        <v>0</v>
      </c>
      <c r="CF80" s="190">
        <v>0</v>
      </c>
      <c r="CG80" s="190">
        <v>0</v>
      </c>
      <c r="CH80" s="190">
        <v>0</v>
      </c>
      <c r="CI80" s="190">
        <v>0</v>
      </c>
      <c r="CJ80" s="190">
        <v>0</v>
      </c>
      <c r="CK80" s="190">
        <v>0</v>
      </c>
      <c r="CL80" s="190">
        <v>0</v>
      </c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</row>
    <row r="81" spans="1:124" ht="13" x14ac:dyDescent="0.3">
      <c r="A81" s="27" t="s">
        <v>37</v>
      </c>
      <c r="B81" s="195">
        <f t="shared" si="99"/>
        <v>150</v>
      </c>
      <c r="C81" s="201">
        <f t="shared" si="117"/>
        <v>3</v>
      </c>
      <c r="D81" s="195">
        <f t="shared" si="100"/>
        <v>9</v>
      </c>
      <c r="E81" s="201">
        <f t="shared" si="101"/>
        <v>0</v>
      </c>
      <c r="F81" s="195">
        <f t="shared" si="102"/>
        <v>0</v>
      </c>
      <c r="G81" s="201">
        <f t="shared" si="103"/>
        <v>0</v>
      </c>
      <c r="H81" s="195">
        <f t="shared" si="104"/>
        <v>0</v>
      </c>
      <c r="I81" s="201">
        <f t="shared" si="105"/>
        <v>0</v>
      </c>
      <c r="J81" s="195">
        <f t="shared" si="106"/>
        <v>0</v>
      </c>
      <c r="K81" s="201">
        <f t="shared" si="107"/>
        <v>0</v>
      </c>
      <c r="L81" s="195">
        <f t="shared" si="108"/>
        <v>0</v>
      </c>
      <c r="M81" s="201">
        <f t="shared" si="109"/>
        <v>0</v>
      </c>
      <c r="N81" s="195">
        <f t="shared" si="110"/>
        <v>0</v>
      </c>
      <c r="O81" s="201">
        <f t="shared" si="111"/>
        <v>0</v>
      </c>
      <c r="P81" s="195">
        <f t="shared" si="112"/>
        <v>0</v>
      </c>
      <c r="Q81" s="201">
        <f t="shared" si="113"/>
        <v>0</v>
      </c>
      <c r="R81" s="195">
        <f t="shared" si="114"/>
        <v>0</v>
      </c>
      <c r="S81" s="201">
        <f t="shared" si="115"/>
        <v>0</v>
      </c>
      <c r="T81" s="195">
        <f>SUM(B81,D81,F81,H81,J81,L81,N81,P81,R81,)</f>
        <v>159</v>
      </c>
      <c r="U81" s="201">
        <f t="shared" si="118"/>
        <v>3</v>
      </c>
      <c r="V81" s="26"/>
      <c r="W81" s="4"/>
      <c r="X81">
        <f t="shared" si="134"/>
        <v>2</v>
      </c>
      <c r="Y81">
        <f t="shared" si="135"/>
        <v>0</v>
      </c>
      <c r="Z81">
        <f t="shared" si="136"/>
        <v>1</v>
      </c>
      <c r="AA81">
        <f t="shared" si="137"/>
        <v>0</v>
      </c>
      <c r="AB81">
        <f t="shared" si="138"/>
        <v>0</v>
      </c>
      <c r="AC81">
        <f t="shared" si="139"/>
        <v>0</v>
      </c>
      <c r="AD81">
        <f t="shared" si="140"/>
        <v>0</v>
      </c>
      <c r="AE81">
        <f t="shared" si="141"/>
        <v>0</v>
      </c>
      <c r="AF81">
        <f t="shared" si="142"/>
        <v>0</v>
      </c>
      <c r="AG81">
        <f t="shared" si="143"/>
        <v>0</v>
      </c>
      <c r="AH81">
        <f t="shared" si="144"/>
        <v>0</v>
      </c>
      <c r="AI81">
        <f t="shared" si="145"/>
        <v>0</v>
      </c>
      <c r="AL81">
        <f t="shared" si="122"/>
        <v>0</v>
      </c>
      <c r="AM81">
        <f t="shared" si="123"/>
        <v>0</v>
      </c>
      <c r="AN81">
        <f t="shared" si="124"/>
        <v>0</v>
      </c>
      <c r="AO81">
        <f t="shared" si="125"/>
        <v>0</v>
      </c>
      <c r="AP81">
        <f t="shared" si="126"/>
        <v>0</v>
      </c>
      <c r="AQ81">
        <f t="shared" si="127"/>
        <v>0</v>
      </c>
      <c r="AR81">
        <f t="shared" si="128"/>
        <v>0</v>
      </c>
      <c r="AS81">
        <f t="shared" si="129"/>
        <v>0</v>
      </c>
      <c r="AT81">
        <f t="shared" si="130"/>
        <v>0</v>
      </c>
      <c r="AU81">
        <f t="shared" si="131"/>
        <v>0</v>
      </c>
      <c r="AV81">
        <f t="shared" si="132"/>
        <v>0</v>
      </c>
      <c r="AW81">
        <f t="shared" si="133"/>
        <v>0</v>
      </c>
      <c r="BA81" s="190">
        <f t="shared" ref="BA81:BA97" si="146">BN76+CA76</f>
        <v>3</v>
      </c>
      <c r="BB81" s="190">
        <f t="shared" si="86"/>
        <v>4</v>
      </c>
      <c r="BC81" s="190">
        <f t="shared" si="87"/>
        <v>0</v>
      </c>
      <c r="BD81" s="190">
        <f t="shared" si="88"/>
        <v>0</v>
      </c>
      <c r="BE81" s="190">
        <f t="shared" si="89"/>
        <v>0</v>
      </c>
      <c r="BF81" s="190">
        <f t="shared" si="90"/>
        <v>0</v>
      </c>
      <c r="BG81" s="190">
        <f t="shared" si="91"/>
        <v>0</v>
      </c>
      <c r="BH81" s="190">
        <f t="shared" si="92"/>
        <v>0</v>
      </c>
      <c r="BI81" s="190">
        <f t="shared" si="93"/>
        <v>0</v>
      </c>
      <c r="BJ81" s="190">
        <f t="shared" si="94"/>
        <v>0</v>
      </c>
      <c r="BK81" s="190">
        <f t="shared" si="97"/>
        <v>0</v>
      </c>
      <c r="BL81" s="190">
        <f t="shared" si="96"/>
        <v>0</v>
      </c>
      <c r="BM81" s="71"/>
      <c r="BN81" s="191">
        <v>1</v>
      </c>
      <c r="BO81" s="191">
        <v>0</v>
      </c>
      <c r="BP81" s="191">
        <v>0</v>
      </c>
      <c r="BQ81" s="191">
        <v>0</v>
      </c>
      <c r="BR81" s="191">
        <v>0</v>
      </c>
      <c r="BS81" s="191">
        <v>0</v>
      </c>
      <c r="BT81" s="191">
        <v>0</v>
      </c>
      <c r="BU81" s="191">
        <v>0</v>
      </c>
      <c r="BV81" s="191">
        <v>0</v>
      </c>
      <c r="BW81" s="191">
        <v>0</v>
      </c>
      <c r="BX81" s="191">
        <v>0</v>
      </c>
      <c r="BY81" s="191">
        <v>0</v>
      </c>
      <c r="CA81" s="190">
        <v>18</v>
      </c>
      <c r="CB81" s="190">
        <v>4</v>
      </c>
      <c r="CC81" s="190">
        <v>1</v>
      </c>
      <c r="CD81" s="190">
        <v>0</v>
      </c>
      <c r="CE81" s="190">
        <v>0</v>
      </c>
      <c r="CF81" s="190">
        <v>0</v>
      </c>
      <c r="CG81" s="190">
        <v>0</v>
      </c>
      <c r="CH81" s="190">
        <v>0</v>
      </c>
      <c r="CI81" s="190">
        <v>0</v>
      </c>
      <c r="CJ81" s="190">
        <v>0</v>
      </c>
      <c r="CK81" s="190">
        <v>0</v>
      </c>
      <c r="CL81" s="190">
        <v>0</v>
      </c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</row>
    <row r="82" spans="1:124" ht="13" x14ac:dyDescent="0.3">
      <c r="A82" s="27" t="s">
        <v>38</v>
      </c>
      <c r="B82" s="195">
        <f t="shared" si="99"/>
        <v>94</v>
      </c>
      <c r="C82" s="201">
        <f t="shared" si="117"/>
        <v>3</v>
      </c>
      <c r="D82" s="195">
        <f t="shared" si="100"/>
        <v>10</v>
      </c>
      <c r="E82" s="201">
        <f t="shared" si="101"/>
        <v>0</v>
      </c>
      <c r="F82" s="195">
        <f t="shared" si="102"/>
        <v>0</v>
      </c>
      <c r="G82" s="201">
        <f t="shared" si="103"/>
        <v>0</v>
      </c>
      <c r="H82" s="195">
        <f t="shared" si="104"/>
        <v>0</v>
      </c>
      <c r="I82" s="201">
        <f t="shared" si="105"/>
        <v>0</v>
      </c>
      <c r="J82" s="195">
        <f t="shared" si="106"/>
        <v>0</v>
      </c>
      <c r="K82" s="201">
        <f t="shared" si="107"/>
        <v>0</v>
      </c>
      <c r="L82" s="195">
        <f t="shared" si="108"/>
        <v>0</v>
      </c>
      <c r="M82" s="201">
        <f t="shared" si="109"/>
        <v>0</v>
      </c>
      <c r="N82" s="195">
        <f t="shared" si="110"/>
        <v>0</v>
      </c>
      <c r="O82" s="201">
        <f t="shared" si="111"/>
        <v>0</v>
      </c>
      <c r="P82" s="195">
        <f t="shared" si="112"/>
        <v>0</v>
      </c>
      <c r="Q82" s="201">
        <f t="shared" si="113"/>
        <v>0</v>
      </c>
      <c r="R82" s="195">
        <f t="shared" si="114"/>
        <v>0</v>
      </c>
      <c r="S82" s="201">
        <f t="shared" si="115"/>
        <v>0</v>
      </c>
      <c r="T82" s="195">
        <f t="shared" si="116"/>
        <v>104</v>
      </c>
      <c r="U82" s="201">
        <f t="shared" si="118"/>
        <v>3</v>
      </c>
      <c r="V82" s="26"/>
      <c r="W82" s="4"/>
      <c r="X82">
        <f t="shared" si="134"/>
        <v>7</v>
      </c>
      <c r="Y82">
        <f t="shared" si="135"/>
        <v>3</v>
      </c>
      <c r="Z82">
        <f t="shared" si="136"/>
        <v>0</v>
      </c>
      <c r="AA82">
        <f t="shared" si="137"/>
        <v>0</v>
      </c>
      <c r="AB82">
        <f t="shared" si="138"/>
        <v>0</v>
      </c>
      <c r="AC82">
        <f t="shared" si="139"/>
        <v>0</v>
      </c>
      <c r="AD82">
        <f t="shared" si="140"/>
        <v>0</v>
      </c>
      <c r="AE82">
        <f t="shared" si="141"/>
        <v>0</v>
      </c>
      <c r="AF82">
        <f t="shared" si="142"/>
        <v>0</v>
      </c>
      <c r="AG82">
        <f t="shared" si="143"/>
        <v>0</v>
      </c>
      <c r="AH82">
        <f t="shared" si="144"/>
        <v>0</v>
      </c>
      <c r="AI82">
        <f t="shared" si="145"/>
        <v>0</v>
      </c>
      <c r="AL82">
        <f t="shared" si="122"/>
        <v>1</v>
      </c>
      <c r="AM82">
        <f t="shared" si="123"/>
        <v>0</v>
      </c>
      <c r="AN82">
        <f t="shared" si="124"/>
        <v>0</v>
      </c>
      <c r="AO82">
        <f t="shared" si="125"/>
        <v>0</v>
      </c>
      <c r="AP82">
        <f t="shared" si="126"/>
        <v>0</v>
      </c>
      <c r="AQ82">
        <f t="shared" si="127"/>
        <v>0</v>
      </c>
      <c r="AR82">
        <f t="shared" si="128"/>
        <v>0</v>
      </c>
      <c r="AS82">
        <f t="shared" si="129"/>
        <v>0</v>
      </c>
      <c r="AT82">
        <f t="shared" si="130"/>
        <v>0</v>
      </c>
      <c r="AU82">
        <f t="shared" si="131"/>
        <v>0</v>
      </c>
      <c r="AV82">
        <f t="shared" si="132"/>
        <v>0</v>
      </c>
      <c r="AW82">
        <f t="shared" si="133"/>
        <v>0</v>
      </c>
      <c r="BA82" s="190">
        <f t="shared" si="146"/>
        <v>6</v>
      </c>
      <c r="BB82" s="190">
        <f t="shared" si="86"/>
        <v>1</v>
      </c>
      <c r="BC82" s="190">
        <f t="shared" si="87"/>
        <v>0</v>
      </c>
      <c r="BD82" s="190">
        <f t="shared" si="88"/>
        <v>0</v>
      </c>
      <c r="BE82" s="190">
        <f t="shared" si="89"/>
        <v>0</v>
      </c>
      <c r="BF82" s="190">
        <f t="shared" si="90"/>
        <v>0</v>
      </c>
      <c r="BG82" s="190">
        <f t="shared" si="91"/>
        <v>0</v>
      </c>
      <c r="BH82" s="190">
        <f t="shared" si="92"/>
        <v>0</v>
      </c>
      <c r="BI82" s="190">
        <f t="shared" si="93"/>
        <v>0</v>
      </c>
      <c r="BJ82" s="190">
        <f t="shared" si="94"/>
        <v>0</v>
      </c>
      <c r="BK82" s="190">
        <f t="shared" si="97"/>
        <v>0</v>
      </c>
      <c r="BL82" s="190">
        <f t="shared" si="96"/>
        <v>0</v>
      </c>
      <c r="BM82" s="71"/>
      <c r="BN82" s="191">
        <v>2</v>
      </c>
      <c r="BO82" s="191">
        <v>0</v>
      </c>
      <c r="BP82" s="191">
        <v>0</v>
      </c>
      <c r="BQ82" s="191">
        <v>0</v>
      </c>
      <c r="BR82" s="191">
        <v>0</v>
      </c>
      <c r="BS82" s="191">
        <v>0</v>
      </c>
      <c r="BT82" s="191">
        <v>0</v>
      </c>
      <c r="BU82" s="191">
        <v>0</v>
      </c>
      <c r="BV82" s="191">
        <v>0</v>
      </c>
      <c r="BW82" s="191">
        <v>0</v>
      </c>
      <c r="BX82" s="191">
        <v>0</v>
      </c>
      <c r="BY82" s="191">
        <v>0</v>
      </c>
      <c r="CA82" s="190">
        <v>84</v>
      </c>
      <c r="CB82" s="190">
        <v>3</v>
      </c>
      <c r="CC82" s="190">
        <v>0</v>
      </c>
      <c r="CD82" s="190">
        <v>0</v>
      </c>
      <c r="CE82" s="190">
        <v>0</v>
      </c>
      <c r="CF82" s="190">
        <v>0</v>
      </c>
      <c r="CG82" s="190">
        <v>0</v>
      </c>
      <c r="CH82" s="190">
        <v>0</v>
      </c>
      <c r="CI82" s="190">
        <v>0</v>
      </c>
      <c r="CJ82" s="190">
        <v>0</v>
      </c>
      <c r="CK82" s="190">
        <v>0</v>
      </c>
      <c r="CL82" s="190">
        <v>0</v>
      </c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</row>
    <row r="83" spans="1:124" ht="13" x14ac:dyDescent="0.3">
      <c r="A83" s="27" t="s">
        <v>39</v>
      </c>
      <c r="B83" s="195">
        <f t="shared" si="99"/>
        <v>123</v>
      </c>
      <c r="C83" s="201">
        <f t="shared" si="117"/>
        <v>7</v>
      </c>
      <c r="D83" s="195">
        <f t="shared" si="100"/>
        <v>10</v>
      </c>
      <c r="E83" s="201">
        <f t="shared" si="101"/>
        <v>0</v>
      </c>
      <c r="F83" s="195">
        <f t="shared" si="102"/>
        <v>0</v>
      </c>
      <c r="G83" s="201">
        <f t="shared" si="103"/>
        <v>0</v>
      </c>
      <c r="H83" s="195">
        <f t="shared" si="104"/>
        <v>0</v>
      </c>
      <c r="I83" s="201">
        <f t="shared" si="105"/>
        <v>0</v>
      </c>
      <c r="J83" s="195">
        <f t="shared" si="106"/>
        <v>0</v>
      </c>
      <c r="K83" s="201">
        <f t="shared" si="107"/>
        <v>0</v>
      </c>
      <c r="L83" s="195">
        <f t="shared" si="108"/>
        <v>0</v>
      </c>
      <c r="M83" s="201">
        <f t="shared" si="109"/>
        <v>0</v>
      </c>
      <c r="N83" s="195">
        <f t="shared" si="110"/>
        <v>0</v>
      </c>
      <c r="O83" s="201">
        <f t="shared" si="111"/>
        <v>0</v>
      </c>
      <c r="P83" s="195">
        <f t="shared" si="112"/>
        <v>0</v>
      </c>
      <c r="Q83" s="201">
        <f t="shared" si="113"/>
        <v>0</v>
      </c>
      <c r="R83" s="195">
        <f t="shared" si="114"/>
        <v>0</v>
      </c>
      <c r="S83" s="201">
        <f t="shared" si="115"/>
        <v>0</v>
      </c>
      <c r="T83" s="195">
        <f t="shared" si="116"/>
        <v>133</v>
      </c>
      <c r="U83" s="201">
        <f t="shared" si="118"/>
        <v>7</v>
      </c>
      <c r="V83" s="26"/>
      <c r="W83" s="4"/>
      <c r="X83">
        <f t="shared" si="134"/>
        <v>23</v>
      </c>
      <c r="Y83">
        <f t="shared" si="135"/>
        <v>3</v>
      </c>
      <c r="Z83">
        <f t="shared" si="136"/>
        <v>0</v>
      </c>
      <c r="AA83">
        <f t="shared" si="137"/>
        <v>0</v>
      </c>
      <c r="AB83">
        <f t="shared" si="138"/>
        <v>0</v>
      </c>
      <c r="AC83">
        <f t="shared" si="139"/>
        <v>0</v>
      </c>
      <c r="AD83">
        <f t="shared" si="140"/>
        <v>0</v>
      </c>
      <c r="AE83">
        <f t="shared" si="141"/>
        <v>0</v>
      </c>
      <c r="AF83">
        <f t="shared" si="142"/>
        <v>0</v>
      </c>
      <c r="AG83">
        <f t="shared" si="143"/>
        <v>0</v>
      </c>
      <c r="AH83">
        <f t="shared" si="144"/>
        <v>0</v>
      </c>
      <c r="AI83">
        <f t="shared" si="145"/>
        <v>0</v>
      </c>
      <c r="AL83">
        <f t="shared" si="122"/>
        <v>1</v>
      </c>
      <c r="AM83">
        <f t="shared" si="123"/>
        <v>0</v>
      </c>
      <c r="AN83">
        <f t="shared" si="124"/>
        <v>0</v>
      </c>
      <c r="AO83">
        <f t="shared" si="125"/>
        <v>0</v>
      </c>
      <c r="AP83">
        <f t="shared" si="126"/>
        <v>0</v>
      </c>
      <c r="AQ83">
        <f t="shared" si="127"/>
        <v>0</v>
      </c>
      <c r="AR83">
        <f t="shared" si="128"/>
        <v>0</v>
      </c>
      <c r="AS83">
        <f t="shared" si="129"/>
        <v>0</v>
      </c>
      <c r="AT83">
        <f t="shared" si="130"/>
        <v>0</v>
      </c>
      <c r="AU83">
        <f t="shared" si="131"/>
        <v>0</v>
      </c>
      <c r="AV83">
        <f t="shared" si="132"/>
        <v>0</v>
      </c>
      <c r="AW83">
        <f t="shared" si="133"/>
        <v>0</v>
      </c>
      <c r="BA83" s="190">
        <f t="shared" si="146"/>
        <v>2</v>
      </c>
      <c r="BB83" s="190">
        <f t="shared" si="86"/>
        <v>2</v>
      </c>
      <c r="BC83" s="190">
        <f t="shared" si="87"/>
        <v>0</v>
      </c>
      <c r="BD83" s="190">
        <f t="shared" si="88"/>
        <v>0</v>
      </c>
      <c r="BE83" s="190">
        <f t="shared" si="89"/>
        <v>0</v>
      </c>
      <c r="BF83" s="190">
        <f t="shared" si="90"/>
        <v>0</v>
      </c>
      <c r="BG83" s="190">
        <f t="shared" si="91"/>
        <v>0</v>
      </c>
      <c r="BH83" s="190">
        <f t="shared" si="92"/>
        <v>0</v>
      </c>
      <c r="BI83" s="190">
        <f t="shared" si="93"/>
        <v>0</v>
      </c>
      <c r="BJ83" s="190">
        <f t="shared" si="94"/>
        <v>0</v>
      </c>
      <c r="BK83" s="190">
        <f t="shared" si="97"/>
        <v>0</v>
      </c>
      <c r="BL83" s="190">
        <f t="shared" si="96"/>
        <v>0</v>
      </c>
      <c r="BM83" s="71"/>
      <c r="BN83" s="191">
        <v>1</v>
      </c>
      <c r="BO83" s="191">
        <v>0</v>
      </c>
      <c r="BP83" s="191">
        <v>0</v>
      </c>
      <c r="BQ83" s="191">
        <v>0</v>
      </c>
      <c r="BR83" s="191">
        <v>0</v>
      </c>
      <c r="BS83" s="191">
        <v>0</v>
      </c>
      <c r="BT83" s="191">
        <v>0</v>
      </c>
      <c r="BU83" s="191">
        <v>0</v>
      </c>
      <c r="BV83" s="191">
        <v>0</v>
      </c>
      <c r="BW83" s="191">
        <v>0</v>
      </c>
      <c r="BX83" s="191">
        <v>0</v>
      </c>
      <c r="BY83" s="191">
        <v>0</v>
      </c>
      <c r="CA83" s="190">
        <v>175</v>
      </c>
      <c r="CB83" s="190">
        <v>7</v>
      </c>
      <c r="CC83" s="190">
        <v>0</v>
      </c>
      <c r="CD83" s="190">
        <v>0</v>
      </c>
      <c r="CE83" s="190">
        <v>0</v>
      </c>
      <c r="CF83" s="190">
        <v>0</v>
      </c>
      <c r="CG83" s="190">
        <v>0</v>
      </c>
      <c r="CH83" s="190">
        <v>0</v>
      </c>
      <c r="CI83" s="190">
        <v>0</v>
      </c>
      <c r="CJ83" s="190">
        <v>0</v>
      </c>
      <c r="CK83" s="190">
        <v>0</v>
      </c>
      <c r="CL83" s="190">
        <v>0</v>
      </c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</row>
    <row r="84" spans="1:124" ht="13" x14ac:dyDescent="0.3">
      <c r="A84" s="27" t="s">
        <v>40</v>
      </c>
      <c r="B84" s="195">
        <f t="shared" si="99"/>
        <v>143</v>
      </c>
      <c r="C84" s="201">
        <f t="shared" si="117"/>
        <v>4</v>
      </c>
      <c r="D84" s="195">
        <f t="shared" si="100"/>
        <v>6</v>
      </c>
      <c r="E84" s="201">
        <f t="shared" si="101"/>
        <v>0</v>
      </c>
      <c r="F84" s="195">
        <f t="shared" si="102"/>
        <v>0</v>
      </c>
      <c r="G84" s="201">
        <f t="shared" si="103"/>
        <v>0</v>
      </c>
      <c r="H84" s="195">
        <f t="shared" si="104"/>
        <v>0</v>
      </c>
      <c r="I84" s="201">
        <f t="shared" si="105"/>
        <v>0</v>
      </c>
      <c r="J84" s="195">
        <f t="shared" si="106"/>
        <v>0</v>
      </c>
      <c r="K84" s="201">
        <f t="shared" si="107"/>
        <v>0</v>
      </c>
      <c r="L84" s="195">
        <f t="shared" si="108"/>
        <v>0</v>
      </c>
      <c r="M84" s="201">
        <f t="shared" si="109"/>
        <v>0</v>
      </c>
      <c r="N84" s="195">
        <f t="shared" si="110"/>
        <v>0</v>
      </c>
      <c r="O84" s="201">
        <f t="shared" si="111"/>
        <v>0</v>
      </c>
      <c r="P84" s="195">
        <f t="shared" si="112"/>
        <v>0</v>
      </c>
      <c r="Q84" s="201">
        <f t="shared" si="113"/>
        <v>0</v>
      </c>
      <c r="R84" s="195">
        <f t="shared" si="114"/>
        <v>0</v>
      </c>
      <c r="S84" s="201">
        <f t="shared" si="115"/>
        <v>0</v>
      </c>
      <c r="T84" s="195">
        <f t="shared" si="116"/>
        <v>149</v>
      </c>
      <c r="U84" s="201">
        <f t="shared" si="118"/>
        <v>4</v>
      </c>
      <c r="V84" s="26"/>
      <c r="W84" s="4"/>
      <c r="X84">
        <f t="shared" si="134"/>
        <v>79</v>
      </c>
      <c r="Y84">
        <f t="shared" si="135"/>
        <v>6</v>
      </c>
      <c r="Z84">
        <f t="shared" si="136"/>
        <v>0</v>
      </c>
      <c r="AA84">
        <f t="shared" si="137"/>
        <v>0</v>
      </c>
      <c r="AB84">
        <f t="shared" si="138"/>
        <v>0</v>
      </c>
      <c r="AC84">
        <f t="shared" si="139"/>
        <v>0</v>
      </c>
      <c r="AD84">
        <f t="shared" si="140"/>
        <v>0</v>
      </c>
      <c r="AE84">
        <f t="shared" si="141"/>
        <v>0</v>
      </c>
      <c r="AF84">
        <f t="shared" si="142"/>
        <v>0</v>
      </c>
      <c r="AG84">
        <f t="shared" si="143"/>
        <v>0</v>
      </c>
      <c r="AH84">
        <f t="shared" si="144"/>
        <v>0</v>
      </c>
      <c r="AI84">
        <f t="shared" si="145"/>
        <v>0</v>
      </c>
      <c r="AL84">
        <f t="shared" si="122"/>
        <v>4</v>
      </c>
      <c r="AM84">
        <f t="shared" si="123"/>
        <v>0</v>
      </c>
      <c r="AN84">
        <f t="shared" si="124"/>
        <v>0</v>
      </c>
      <c r="AO84">
        <f t="shared" si="125"/>
        <v>0</v>
      </c>
      <c r="AP84">
        <f t="shared" si="126"/>
        <v>0</v>
      </c>
      <c r="AQ84">
        <f t="shared" si="127"/>
        <v>0</v>
      </c>
      <c r="AR84">
        <f t="shared" si="128"/>
        <v>0</v>
      </c>
      <c r="AS84">
        <f t="shared" si="129"/>
        <v>0</v>
      </c>
      <c r="AT84">
        <f t="shared" si="130"/>
        <v>0</v>
      </c>
      <c r="AU84">
        <f t="shared" si="131"/>
        <v>0</v>
      </c>
      <c r="AV84">
        <f t="shared" si="132"/>
        <v>0</v>
      </c>
      <c r="AW84">
        <f t="shared" si="133"/>
        <v>0</v>
      </c>
      <c r="BA84" s="190">
        <f t="shared" si="146"/>
        <v>1</v>
      </c>
      <c r="BB84" s="190">
        <f t="shared" si="86"/>
        <v>2</v>
      </c>
      <c r="BC84" s="190">
        <f t="shared" si="87"/>
        <v>1</v>
      </c>
      <c r="BD84" s="190">
        <f t="shared" si="88"/>
        <v>0</v>
      </c>
      <c r="BE84" s="190">
        <f t="shared" si="89"/>
        <v>0</v>
      </c>
      <c r="BF84" s="190">
        <f t="shared" si="90"/>
        <v>0</v>
      </c>
      <c r="BG84" s="190">
        <f t="shared" si="91"/>
        <v>0</v>
      </c>
      <c r="BH84" s="190">
        <f t="shared" si="92"/>
        <v>0</v>
      </c>
      <c r="BI84" s="190">
        <f t="shared" si="93"/>
        <v>0</v>
      </c>
      <c r="BJ84" s="190">
        <f t="shared" si="94"/>
        <v>0</v>
      </c>
      <c r="BK84" s="190">
        <f t="shared" si="97"/>
        <v>0</v>
      </c>
      <c r="BL84" s="190">
        <f t="shared" si="96"/>
        <v>0</v>
      </c>
      <c r="BM84" s="71"/>
      <c r="BN84" s="191">
        <v>2</v>
      </c>
      <c r="BO84" s="191">
        <v>0</v>
      </c>
      <c r="BP84" s="191">
        <v>0</v>
      </c>
      <c r="BQ84" s="191">
        <v>0</v>
      </c>
      <c r="BR84" s="191">
        <v>0</v>
      </c>
      <c r="BS84" s="191">
        <v>0</v>
      </c>
      <c r="BT84" s="191">
        <v>0</v>
      </c>
      <c r="BU84" s="191">
        <v>0</v>
      </c>
      <c r="BV84" s="191">
        <v>0</v>
      </c>
      <c r="BW84" s="191">
        <v>0</v>
      </c>
      <c r="BX84" s="191">
        <v>0</v>
      </c>
      <c r="BY84" s="191">
        <v>0</v>
      </c>
      <c r="CA84" s="190">
        <v>126</v>
      </c>
      <c r="CB84" s="190">
        <v>16</v>
      </c>
      <c r="CC84" s="190">
        <v>0</v>
      </c>
      <c r="CD84" s="190">
        <v>0</v>
      </c>
      <c r="CE84" s="190">
        <v>0</v>
      </c>
      <c r="CF84" s="190">
        <v>0</v>
      </c>
      <c r="CG84" s="190">
        <v>0</v>
      </c>
      <c r="CH84" s="190">
        <v>0</v>
      </c>
      <c r="CI84" s="190">
        <v>0</v>
      </c>
      <c r="CJ84" s="190">
        <v>0</v>
      </c>
      <c r="CK84" s="190">
        <v>0</v>
      </c>
      <c r="CL84" s="190">
        <v>0</v>
      </c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</row>
    <row r="85" spans="1:124" ht="13" x14ac:dyDescent="0.3">
      <c r="A85" s="27" t="s">
        <v>41</v>
      </c>
      <c r="B85" s="195">
        <f t="shared" si="99"/>
        <v>145</v>
      </c>
      <c r="C85" s="201">
        <f t="shared" si="117"/>
        <v>4</v>
      </c>
      <c r="D85" s="195">
        <f t="shared" si="100"/>
        <v>13</v>
      </c>
      <c r="E85" s="201">
        <f t="shared" si="101"/>
        <v>0</v>
      </c>
      <c r="F85" s="195">
        <f t="shared" si="102"/>
        <v>0</v>
      </c>
      <c r="G85" s="201">
        <f t="shared" si="103"/>
        <v>0</v>
      </c>
      <c r="H85" s="195">
        <f t="shared" si="104"/>
        <v>0</v>
      </c>
      <c r="I85" s="201">
        <f t="shared" si="105"/>
        <v>0</v>
      </c>
      <c r="J85" s="195">
        <f t="shared" si="106"/>
        <v>0</v>
      </c>
      <c r="K85" s="201">
        <f t="shared" si="107"/>
        <v>0</v>
      </c>
      <c r="L85" s="195">
        <f t="shared" si="108"/>
        <v>0</v>
      </c>
      <c r="M85" s="201">
        <f t="shared" si="109"/>
        <v>0</v>
      </c>
      <c r="N85" s="195">
        <f t="shared" si="110"/>
        <v>0</v>
      </c>
      <c r="O85" s="201">
        <f t="shared" si="111"/>
        <v>0</v>
      </c>
      <c r="P85" s="195">
        <f t="shared" si="112"/>
        <v>0</v>
      </c>
      <c r="Q85" s="201">
        <f t="shared" si="113"/>
        <v>0</v>
      </c>
      <c r="R85" s="195">
        <f t="shared" si="114"/>
        <v>0</v>
      </c>
      <c r="S85" s="201">
        <f t="shared" si="115"/>
        <v>0</v>
      </c>
      <c r="T85" s="195">
        <f t="shared" si="116"/>
        <v>158</v>
      </c>
      <c r="U85" s="201">
        <f>SUM(C85,E85,G85,I85,K85,M85,O85,Q85,S85)</f>
        <v>4</v>
      </c>
      <c r="V85" s="26"/>
      <c r="W85" s="4"/>
      <c r="X85">
        <f t="shared" si="134"/>
        <v>150</v>
      </c>
      <c r="Y85">
        <f t="shared" si="135"/>
        <v>9</v>
      </c>
      <c r="Z85">
        <f t="shared" si="136"/>
        <v>0</v>
      </c>
      <c r="AA85">
        <f t="shared" si="137"/>
        <v>0</v>
      </c>
      <c r="AB85">
        <f t="shared" si="138"/>
        <v>0</v>
      </c>
      <c r="AC85">
        <f t="shared" si="139"/>
        <v>0</v>
      </c>
      <c r="AD85">
        <f t="shared" si="140"/>
        <v>0</v>
      </c>
      <c r="AE85">
        <f t="shared" si="141"/>
        <v>0</v>
      </c>
      <c r="AF85">
        <f t="shared" si="142"/>
        <v>0</v>
      </c>
      <c r="AG85">
        <f t="shared" si="143"/>
        <v>0</v>
      </c>
      <c r="AH85">
        <f t="shared" si="144"/>
        <v>0</v>
      </c>
      <c r="AI85">
        <f t="shared" si="145"/>
        <v>0</v>
      </c>
      <c r="AL85">
        <f t="shared" si="122"/>
        <v>3</v>
      </c>
      <c r="AM85">
        <f t="shared" si="123"/>
        <v>0</v>
      </c>
      <c r="AN85">
        <f t="shared" si="124"/>
        <v>0</v>
      </c>
      <c r="AO85">
        <f t="shared" si="125"/>
        <v>0</v>
      </c>
      <c r="AP85">
        <f t="shared" si="126"/>
        <v>0</v>
      </c>
      <c r="AQ85">
        <f t="shared" si="127"/>
        <v>0</v>
      </c>
      <c r="AR85">
        <f t="shared" si="128"/>
        <v>0</v>
      </c>
      <c r="AS85">
        <f t="shared" si="129"/>
        <v>0</v>
      </c>
      <c r="AT85">
        <f t="shared" si="130"/>
        <v>0</v>
      </c>
      <c r="AU85">
        <f t="shared" si="131"/>
        <v>0</v>
      </c>
      <c r="AV85">
        <f t="shared" si="132"/>
        <v>0</v>
      </c>
      <c r="AW85">
        <f t="shared" si="133"/>
        <v>0</v>
      </c>
      <c r="BA85" s="190">
        <f t="shared" si="146"/>
        <v>4</v>
      </c>
      <c r="BB85" s="190">
        <f t="shared" si="86"/>
        <v>1</v>
      </c>
      <c r="BC85" s="190">
        <f t="shared" si="87"/>
        <v>0</v>
      </c>
      <c r="BD85" s="190">
        <f t="shared" si="88"/>
        <v>0</v>
      </c>
      <c r="BE85" s="190">
        <f t="shared" si="89"/>
        <v>0</v>
      </c>
      <c r="BF85" s="190">
        <f t="shared" si="90"/>
        <v>0</v>
      </c>
      <c r="BG85" s="190">
        <f t="shared" si="91"/>
        <v>0</v>
      </c>
      <c r="BH85" s="190">
        <f t="shared" si="92"/>
        <v>0</v>
      </c>
      <c r="BI85" s="190">
        <f t="shared" si="93"/>
        <v>0</v>
      </c>
      <c r="BJ85" s="190">
        <f t="shared" si="94"/>
        <v>0</v>
      </c>
      <c r="BK85" s="190">
        <f t="shared" si="97"/>
        <v>0</v>
      </c>
      <c r="BL85" s="190">
        <f t="shared" si="96"/>
        <v>0</v>
      </c>
      <c r="BM85" s="71"/>
      <c r="BN85" s="191">
        <v>3</v>
      </c>
      <c r="BO85" s="191">
        <v>0</v>
      </c>
      <c r="BP85" s="191">
        <v>0</v>
      </c>
      <c r="BQ85" s="191">
        <v>0</v>
      </c>
      <c r="BR85" s="191">
        <v>0</v>
      </c>
      <c r="BS85" s="191">
        <v>0</v>
      </c>
      <c r="BT85" s="191">
        <v>0</v>
      </c>
      <c r="BU85" s="191">
        <v>0</v>
      </c>
      <c r="BV85" s="191">
        <v>0</v>
      </c>
      <c r="BW85" s="191">
        <v>0</v>
      </c>
      <c r="BX85" s="191">
        <v>0</v>
      </c>
      <c r="BY85" s="191">
        <v>0</v>
      </c>
      <c r="CA85" s="190">
        <v>133</v>
      </c>
      <c r="CB85" s="190">
        <v>7</v>
      </c>
      <c r="CC85" s="190">
        <v>0</v>
      </c>
      <c r="CD85" s="190">
        <v>0</v>
      </c>
      <c r="CE85" s="190">
        <v>0</v>
      </c>
      <c r="CF85" s="190">
        <v>0</v>
      </c>
      <c r="CG85" s="190">
        <v>0</v>
      </c>
      <c r="CH85" s="190">
        <v>0</v>
      </c>
      <c r="CI85" s="190">
        <v>0</v>
      </c>
      <c r="CJ85" s="190">
        <v>0</v>
      </c>
      <c r="CK85" s="190">
        <v>0</v>
      </c>
      <c r="CL85" s="190">
        <v>0</v>
      </c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</row>
    <row r="86" spans="1:124" ht="13" x14ac:dyDescent="0.3">
      <c r="A86" s="27" t="s">
        <v>42</v>
      </c>
      <c r="B86" s="195">
        <f t="shared" si="99"/>
        <v>154</v>
      </c>
      <c r="C86" s="201">
        <f t="shared" si="117"/>
        <v>3</v>
      </c>
      <c r="D86" s="195">
        <f t="shared" si="100"/>
        <v>6</v>
      </c>
      <c r="E86" s="201">
        <f t="shared" si="101"/>
        <v>0</v>
      </c>
      <c r="F86" s="195">
        <f t="shared" si="102"/>
        <v>0</v>
      </c>
      <c r="G86" s="201">
        <f t="shared" si="103"/>
        <v>0</v>
      </c>
      <c r="H86" s="195">
        <f t="shared" si="104"/>
        <v>0</v>
      </c>
      <c r="I86" s="201">
        <f t="shared" si="105"/>
        <v>0</v>
      </c>
      <c r="J86" s="195">
        <f t="shared" si="106"/>
        <v>0</v>
      </c>
      <c r="K86" s="201">
        <f t="shared" si="107"/>
        <v>0</v>
      </c>
      <c r="L86" s="195">
        <f t="shared" si="108"/>
        <v>0</v>
      </c>
      <c r="M86" s="201">
        <f t="shared" si="109"/>
        <v>0</v>
      </c>
      <c r="N86" s="195">
        <f t="shared" si="110"/>
        <v>0</v>
      </c>
      <c r="O86" s="201">
        <f t="shared" si="111"/>
        <v>0</v>
      </c>
      <c r="P86" s="195">
        <f t="shared" si="112"/>
        <v>0</v>
      </c>
      <c r="Q86" s="201">
        <f t="shared" si="113"/>
        <v>0</v>
      </c>
      <c r="R86" s="195">
        <f t="shared" si="114"/>
        <v>0</v>
      </c>
      <c r="S86" s="201">
        <f t="shared" si="115"/>
        <v>0</v>
      </c>
      <c r="T86" s="195">
        <f t="shared" si="116"/>
        <v>160</v>
      </c>
      <c r="U86" s="201">
        <f t="shared" si="118"/>
        <v>3</v>
      </c>
      <c r="V86" s="26"/>
      <c r="W86" s="4"/>
      <c r="X86">
        <f t="shared" si="134"/>
        <v>94</v>
      </c>
      <c r="Y86">
        <f t="shared" si="135"/>
        <v>10</v>
      </c>
      <c r="Z86">
        <f t="shared" si="136"/>
        <v>0</v>
      </c>
      <c r="AA86">
        <f t="shared" si="137"/>
        <v>0</v>
      </c>
      <c r="AB86">
        <f t="shared" si="138"/>
        <v>0</v>
      </c>
      <c r="AC86">
        <f t="shared" si="139"/>
        <v>0</v>
      </c>
      <c r="AD86">
        <f t="shared" si="140"/>
        <v>0</v>
      </c>
      <c r="AE86">
        <f t="shared" si="141"/>
        <v>0</v>
      </c>
      <c r="AF86">
        <f t="shared" si="142"/>
        <v>0</v>
      </c>
      <c r="AG86">
        <f t="shared" si="143"/>
        <v>0</v>
      </c>
      <c r="AH86">
        <f t="shared" si="144"/>
        <v>0</v>
      </c>
      <c r="AI86">
        <f t="shared" si="145"/>
        <v>0</v>
      </c>
      <c r="AL86">
        <f t="shared" si="122"/>
        <v>3</v>
      </c>
      <c r="AM86">
        <f t="shared" si="123"/>
        <v>0</v>
      </c>
      <c r="AN86">
        <f t="shared" si="124"/>
        <v>0</v>
      </c>
      <c r="AO86">
        <f t="shared" si="125"/>
        <v>0</v>
      </c>
      <c r="AP86">
        <f t="shared" si="126"/>
        <v>0</v>
      </c>
      <c r="AQ86">
        <f t="shared" si="127"/>
        <v>0</v>
      </c>
      <c r="AR86">
        <f t="shared" si="128"/>
        <v>0</v>
      </c>
      <c r="AS86">
        <f t="shared" si="129"/>
        <v>0</v>
      </c>
      <c r="AT86">
        <f t="shared" si="130"/>
        <v>0</v>
      </c>
      <c r="AU86">
        <f t="shared" si="131"/>
        <v>0</v>
      </c>
      <c r="AV86">
        <f t="shared" si="132"/>
        <v>0</v>
      </c>
      <c r="AW86">
        <f t="shared" si="133"/>
        <v>0</v>
      </c>
      <c r="BA86" s="190">
        <f t="shared" si="146"/>
        <v>19</v>
      </c>
      <c r="BB86" s="190">
        <f t="shared" si="86"/>
        <v>4</v>
      </c>
      <c r="BC86" s="190">
        <f t="shared" si="87"/>
        <v>1</v>
      </c>
      <c r="BD86" s="190">
        <f t="shared" si="88"/>
        <v>0</v>
      </c>
      <c r="BE86" s="190">
        <f t="shared" si="89"/>
        <v>0</v>
      </c>
      <c r="BF86" s="190">
        <f t="shared" si="90"/>
        <v>0</v>
      </c>
      <c r="BG86" s="190">
        <f t="shared" si="91"/>
        <v>0</v>
      </c>
      <c r="BH86" s="190">
        <f t="shared" si="92"/>
        <v>0</v>
      </c>
      <c r="BI86" s="190">
        <f t="shared" si="93"/>
        <v>0</v>
      </c>
      <c r="BJ86" s="190">
        <f t="shared" si="94"/>
        <v>0</v>
      </c>
      <c r="BK86" s="190">
        <f t="shared" si="97"/>
        <v>0</v>
      </c>
      <c r="BL86" s="190">
        <f t="shared" si="96"/>
        <v>0</v>
      </c>
      <c r="BM86" s="71"/>
      <c r="BN86" s="191">
        <v>2</v>
      </c>
      <c r="BO86" s="191">
        <v>0</v>
      </c>
      <c r="BP86" s="191">
        <v>0</v>
      </c>
      <c r="BQ86" s="191">
        <v>0</v>
      </c>
      <c r="BR86" s="191">
        <v>0</v>
      </c>
      <c r="BS86" s="191">
        <v>0</v>
      </c>
      <c r="BT86" s="191">
        <v>0</v>
      </c>
      <c r="BU86" s="191">
        <v>0</v>
      </c>
      <c r="BV86" s="191">
        <v>0</v>
      </c>
      <c r="BW86" s="191">
        <v>0</v>
      </c>
      <c r="BX86" s="191">
        <v>0</v>
      </c>
      <c r="BY86" s="191">
        <v>0</v>
      </c>
      <c r="CA86" s="190">
        <v>137</v>
      </c>
      <c r="CB86" s="190">
        <v>13</v>
      </c>
      <c r="CC86" s="190">
        <v>0</v>
      </c>
      <c r="CD86" s="190">
        <v>0</v>
      </c>
      <c r="CE86" s="190">
        <v>0</v>
      </c>
      <c r="CF86" s="190">
        <v>0</v>
      </c>
      <c r="CG86" s="190">
        <v>0</v>
      </c>
      <c r="CH86" s="190">
        <v>0</v>
      </c>
      <c r="CI86" s="190">
        <v>0</v>
      </c>
      <c r="CJ86" s="190">
        <v>0</v>
      </c>
      <c r="CK86" s="190">
        <v>0</v>
      </c>
      <c r="CL86" s="190">
        <v>0</v>
      </c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</row>
    <row r="87" spans="1:124" ht="13" x14ac:dyDescent="0.3">
      <c r="A87" s="27" t="s">
        <v>43</v>
      </c>
      <c r="B87" s="195">
        <f t="shared" si="99"/>
        <v>160</v>
      </c>
      <c r="C87" s="201">
        <f t="shared" si="117"/>
        <v>1</v>
      </c>
      <c r="D87" s="195">
        <f t="shared" si="100"/>
        <v>14</v>
      </c>
      <c r="E87" s="201">
        <f t="shared" si="101"/>
        <v>0</v>
      </c>
      <c r="F87" s="195">
        <f t="shared" si="102"/>
        <v>1</v>
      </c>
      <c r="G87" s="201">
        <f t="shared" si="103"/>
        <v>0</v>
      </c>
      <c r="H87" s="195">
        <f t="shared" si="104"/>
        <v>0</v>
      </c>
      <c r="I87" s="201">
        <f t="shared" si="105"/>
        <v>0</v>
      </c>
      <c r="J87" s="195">
        <f t="shared" si="106"/>
        <v>0</v>
      </c>
      <c r="K87" s="201">
        <f t="shared" si="107"/>
        <v>0</v>
      </c>
      <c r="L87" s="195">
        <f t="shared" si="108"/>
        <v>0</v>
      </c>
      <c r="M87" s="201">
        <f t="shared" si="109"/>
        <v>0</v>
      </c>
      <c r="N87" s="195">
        <f t="shared" si="110"/>
        <v>0</v>
      </c>
      <c r="O87" s="201">
        <f t="shared" si="111"/>
        <v>0</v>
      </c>
      <c r="P87" s="195">
        <f t="shared" si="112"/>
        <v>0</v>
      </c>
      <c r="Q87" s="201">
        <f t="shared" si="113"/>
        <v>0</v>
      </c>
      <c r="R87" s="195">
        <f t="shared" si="114"/>
        <v>0</v>
      </c>
      <c r="S87" s="201">
        <f t="shared" si="115"/>
        <v>0</v>
      </c>
      <c r="T87" s="195">
        <f t="shared" si="116"/>
        <v>175</v>
      </c>
      <c r="U87" s="201">
        <f t="shared" si="118"/>
        <v>1</v>
      </c>
      <c r="V87" s="26"/>
      <c r="W87" s="4"/>
      <c r="X87">
        <f t="shared" si="134"/>
        <v>123</v>
      </c>
      <c r="Y87">
        <f t="shared" si="135"/>
        <v>10</v>
      </c>
      <c r="Z87">
        <f t="shared" si="136"/>
        <v>0</v>
      </c>
      <c r="AA87">
        <f t="shared" si="137"/>
        <v>0</v>
      </c>
      <c r="AB87">
        <f t="shared" si="138"/>
        <v>0</v>
      </c>
      <c r="AC87">
        <f t="shared" si="139"/>
        <v>0</v>
      </c>
      <c r="AD87">
        <f t="shared" si="140"/>
        <v>0</v>
      </c>
      <c r="AE87">
        <f t="shared" si="141"/>
        <v>0</v>
      </c>
      <c r="AF87">
        <f t="shared" si="142"/>
        <v>0</v>
      </c>
      <c r="AG87">
        <f t="shared" si="143"/>
        <v>0</v>
      </c>
      <c r="AH87">
        <f t="shared" si="144"/>
        <v>0</v>
      </c>
      <c r="AI87">
        <f t="shared" si="145"/>
        <v>0</v>
      </c>
      <c r="AL87">
        <f t="shared" si="122"/>
        <v>7</v>
      </c>
      <c r="AM87">
        <f t="shared" si="123"/>
        <v>0</v>
      </c>
      <c r="AN87">
        <f t="shared" si="124"/>
        <v>0</v>
      </c>
      <c r="AO87">
        <f t="shared" si="125"/>
        <v>0</v>
      </c>
      <c r="AP87">
        <f t="shared" si="126"/>
        <v>0</v>
      </c>
      <c r="AQ87">
        <f t="shared" si="127"/>
        <v>0</v>
      </c>
      <c r="AR87">
        <f t="shared" si="128"/>
        <v>0</v>
      </c>
      <c r="AS87">
        <f t="shared" si="129"/>
        <v>0</v>
      </c>
      <c r="AT87">
        <f t="shared" si="130"/>
        <v>0</v>
      </c>
      <c r="AU87">
        <f t="shared" si="131"/>
        <v>0</v>
      </c>
      <c r="AV87">
        <f t="shared" si="132"/>
        <v>0</v>
      </c>
      <c r="AW87">
        <f t="shared" si="133"/>
        <v>0</v>
      </c>
      <c r="BA87" s="190">
        <f t="shared" si="146"/>
        <v>86</v>
      </c>
      <c r="BB87" s="190">
        <f t="shared" si="86"/>
        <v>3</v>
      </c>
      <c r="BC87" s="190">
        <f t="shared" si="87"/>
        <v>0</v>
      </c>
      <c r="BD87" s="190">
        <f t="shared" si="88"/>
        <v>0</v>
      </c>
      <c r="BE87" s="190">
        <f t="shared" si="89"/>
        <v>0</v>
      </c>
      <c r="BF87" s="190">
        <f t="shared" si="90"/>
        <v>0</v>
      </c>
      <c r="BG87" s="190">
        <f t="shared" si="91"/>
        <v>0</v>
      </c>
      <c r="BH87" s="190">
        <f t="shared" si="92"/>
        <v>0</v>
      </c>
      <c r="BI87" s="190">
        <f t="shared" si="93"/>
        <v>0</v>
      </c>
      <c r="BJ87" s="190">
        <f t="shared" si="94"/>
        <v>0</v>
      </c>
      <c r="BK87" s="190">
        <f t="shared" si="97"/>
        <v>0</v>
      </c>
      <c r="BL87" s="190">
        <f t="shared" si="96"/>
        <v>0</v>
      </c>
      <c r="BM87" s="71"/>
      <c r="BN87" s="191">
        <v>5</v>
      </c>
      <c r="BO87" s="191">
        <v>1</v>
      </c>
      <c r="BP87" s="191">
        <v>0</v>
      </c>
      <c r="BQ87" s="191">
        <v>0</v>
      </c>
      <c r="BR87" s="191">
        <v>0</v>
      </c>
      <c r="BS87" s="191">
        <v>0</v>
      </c>
      <c r="BT87" s="191">
        <v>0</v>
      </c>
      <c r="BU87" s="191">
        <v>0</v>
      </c>
      <c r="BV87" s="191">
        <v>0</v>
      </c>
      <c r="BW87" s="191">
        <v>0</v>
      </c>
      <c r="BX87" s="191">
        <v>0</v>
      </c>
      <c r="BY87" s="191">
        <v>0</v>
      </c>
      <c r="CA87" s="190">
        <v>178</v>
      </c>
      <c r="CB87" s="190">
        <v>16</v>
      </c>
      <c r="CC87" s="190">
        <v>0</v>
      </c>
      <c r="CD87" s="190">
        <v>0</v>
      </c>
      <c r="CE87" s="190">
        <v>0</v>
      </c>
      <c r="CF87" s="190">
        <v>0</v>
      </c>
      <c r="CG87" s="190">
        <v>0</v>
      </c>
      <c r="CH87" s="190">
        <v>0</v>
      </c>
      <c r="CI87" s="190">
        <v>0</v>
      </c>
      <c r="CJ87" s="190">
        <v>0</v>
      </c>
      <c r="CK87" s="190">
        <v>0</v>
      </c>
      <c r="CL87" s="190">
        <v>0</v>
      </c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</row>
    <row r="88" spans="1:124" ht="13" x14ac:dyDescent="0.3">
      <c r="A88" s="27" t="s">
        <v>44</v>
      </c>
      <c r="B88" s="195">
        <f t="shared" si="99"/>
        <v>163</v>
      </c>
      <c r="C88" s="201">
        <f t="shared" si="117"/>
        <v>2</v>
      </c>
      <c r="D88" s="195">
        <f t="shared" si="100"/>
        <v>12</v>
      </c>
      <c r="E88" s="201">
        <f t="shared" si="101"/>
        <v>1</v>
      </c>
      <c r="F88" s="195">
        <f t="shared" si="102"/>
        <v>1</v>
      </c>
      <c r="G88" s="201">
        <f t="shared" si="103"/>
        <v>0</v>
      </c>
      <c r="H88" s="195">
        <f t="shared" si="104"/>
        <v>0</v>
      </c>
      <c r="I88" s="201">
        <f t="shared" si="105"/>
        <v>0</v>
      </c>
      <c r="J88" s="195">
        <f t="shared" si="106"/>
        <v>0</v>
      </c>
      <c r="K88" s="201">
        <f t="shared" si="107"/>
        <v>0</v>
      </c>
      <c r="L88" s="195">
        <f t="shared" si="108"/>
        <v>0</v>
      </c>
      <c r="M88" s="201">
        <f t="shared" si="109"/>
        <v>0</v>
      </c>
      <c r="N88" s="195">
        <f t="shared" si="110"/>
        <v>0</v>
      </c>
      <c r="O88" s="201">
        <f t="shared" si="111"/>
        <v>0</v>
      </c>
      <c r="P88" s="195">
        <f t="shared" si="112"/>
        <v>0</v>
      </c>
      <c r="Q88" s="201">
        <f t="shared" si="113"/>
        <v>0</v>
      </c>
      <c r="R88" s="195">
        <f t="shared" si="114"/>
        <v>0</v>
      </c>
      <c r="S88" s="201">
        <f t="shared" si="115"/>
        <v>0</v>
      </c>
      <c r="T88" s="195">
        <f t="shared" si="116"/>
        <v>176</v>
      </c>
      <c r="U88" s="201">
        <f>SUM(C88,E88,G88,I88,K88,M88,O88,Q88,S88)</f>
        <v>3</v>
      </c>
      <c r="V88" s="26"/>
      <c r="W88" s="4"/>
      <c r="X88">
        <f t="shared" si="134"/>
        <v>143</v>
      </c>
      <c r="Y88">
        <f t="shared" si="135"/>
        <v>6</v>
      </c>
      <c r="Z88">
        <f t="shared" si="136"/>
        <v>0</v>
      </c>
      <c r="AA88">
        <f t="shared" si="137"/>
        <v>0</v>
      </c>
      <c r="AB88">
        <f t="shared" si="138"/>
        <v>0</v>
      </c>
      <c r="AC88">
        <f t="shared" si="139"/>
        <v>0</v>
      </c>
      <c r="AD88">
        <f t="shared" si="140"/>
        <v>0</v>
      </c>
      <c r="AE88">
        <f t="shared" si="141"/>
        <v>0</v>
      </c>
      <c r="AF88">
        <f t="shared" si="142"/>
        <v>0</v>
      </c>
      <c r="AG88">
        <f t="shared" si="143"/>
        <v>0</v>
      </c>
      <c r="AH88">
        <f t="shared" si="144"/>
        <v>0</v>
      </c>
      <c r="AI88">
        <f t="shared" si="145"/>
        <v>0</v>
      </c>
      <c r="AL88">
        <f t="shared" si="122"/>
        <v>4</v>
      </c>
      <c r="AM88">
        <f t="shared" si="123"/>
        <v>0</v>
      </c>
      <c r="AN88">
        <f t="shared" si="124"/>
        <v>0</v>
      </c>
      <c r="AO88">
        <f t="shared" si="125"/>
        <v>0</v>
      </c>
      <c r="AP88">
        <f t="shared" si="126"/>
        <v>0</v>
      </c>
      <c r="AQ88">
        <f t="shared" si="127"/>
        <v>0</v>
      </c>
      <c r="AR88">
        <f t="shared" si="128"/>
        <v>0</v>
      </c>
      <c r="AS88">
        <f t="shared" si="129"/>
        <v>0</v>
      </c>
      <c r="AT88">
        <f t="shared" si="130"/>
        <v>0</v>
      </c>
      <c r="AU88">
        <f t="shared" si="131"/>
        <v>0</v>
      </c>
      <c r="AV88">
        <f t="shared" si="132"/>
        <v>0</v>
      </c>
      <c r="AW88">
        <f t="shared" si="133"/>
        <v>0</v>
      </c>
      <c r="BA88" s="190">
        <f t="shared" si="146"/>
        <v>176</v>
      </c>
      <c r="BB88" s="190">
        <f t="shared" si="86"/>
        <v>7</v>
      </c>
      <c r="BC88" s="190">
        <f t="shared" si="87"/>
        <v>0</v>
      </c>
      <c r="BD88" s="190">
        <f t="shared" si="88"/>
        <v>0</v>
      </c>
      <c r="BE88" s="190">
        <f t="shared" si="89"/>
        <v>0</v>
      </c>
      <c r="BF88" s="190">
        <f t="shared" si="90"/>
        <v>0</v>
      </c>
      <c r="BG88" s="190">
        <f t="shared" si="91"/>
        <v>0</v>
      </c>
      <c r="BH88" s="190">
        <f t="shared" si="92"/>
        <v>0</v>
      </c>
      <c r="BI88" s="190">
        <f t="shared" si="93"/>
        <v>0</v>
      </c>
      <c r="BJ88" s="190">
        <f t="shared" si="94"/>
        <v>0</v>
      </c>
      <c r="BK88" s="190">
        <f t="shared" si="97"/>
        <v>0</v>
      </c>
      <c r="BL88" s="190">
        <f t="shared" si="96"/>
        <v>0</v>
      </c>
      <c r="BM88" s="71"/>
      <c r="BN88" s="191">
        <v>5</v>
      </c>
      <c r="BO88" s="191">
        <v>0</v>
      </c>
      <c r="BP88" s="191">
        <v>0</v>
      </c>
      <c r="BQ88" s="191">
        <v>0</v>
      </c>
      <c r="BR88" s="191">
        <v>0</v>
      </c>
      <c r="BS88" s="191">
        <v>0</v>
      </c>
      <c r="BT88" s="191">
        <v>0</v>
      </c>
      <c r="BU88" s="191">
        <v>0</v>
      </c>
      <c r="BV88" s="191">
        <v>0</v>
      </c>
      <c r="BW88" s="191">
        <v>0</v>
      </c>
      <c r="BX88" s="191">
        <v>0</v>
      </c>
      <c r="BY88" s="191">
        <v>0</v>
      </c>
      <c r="CA88" s="190">
        <v>133</v>
      </c>
      <c r="CB88" s="190">
        <v>12</v>
      </c>
      <c r="CC88" s="190">
        <v>1</v>
      </c>
      <c r="CD88" s="190">
        <v>0</v>
      </c>
      <c r="CE88" s="190">
        <v>0</v>
      </c>
      <c r="CF88" s="190">
        <v>0</v>
      </c>
      <c r="CG88" s="190">
        <v>0</v>
      </c>
      <c r="CH88" s="190">
        <v>0</v>
      </c>
      <c r="CI88" s="190">
        <v>0</v>
      </c>
      <c r="CJ88" s="190">
        <v>0</v>
      </c>
      <c r="CK88" s="190">
        <v>0</v>
      </c>
      <c r="CL88" s="190">
        <v>0</v>
      </c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</row>
    <row r="89" spans="1:124" ht="13" x14ac:dyDescent="0.3">
      <c r="A89" s="27" t="s">
        <v>45</v>
      </c>
      <c r="B89" s="195">
        <f t="shared" si="99"/>
        <v>256</v>
      </c>
      <c r="C89" s="201">
        <f t="shared" si="117"/>
        <v>2</v>
      </c>
      <c r="D89" s="195">
        <f t="shared" si="100"/>
        <v>4</v>
      </c>
      <c r="E89" s="201">
        <f t="shared" si="101"/>
        <v>0</v>
      </c>
      <c r="F89" s="195">
        <f t="shared" si="102"/>
        <v>0</v>
      </c>
      <c r="G89" s="201">
        <f t="shared" si="103"/>
        <v>0</v>
      </c>
      <c r="H89" s="195">
        <f t="shared" si="104"/>
        <v>0</v>
      </c>
      <c r="I89" s="201">
        <f t="shared" si="105"/>
        <v>0</v>
      </c>
      <c r="J89" s="195">
        <f t="shared" si="106"/>
        <v>0</v>
      </c>
      <c r="K89" s="201">
        <f t="shared" si="107"/>
        <v>0</v>
      </c>
      <c r="L89" s="195">
        <f t="shared" si="108"/>
        <v>0</v>
      </c>
      <c r="M89" s="201">
        <f t="shared" si="109"/>
        <v>0</v>
      </c>
      <c r="N89" s="195">
        <f t="shared" si="110"/>
        <v>0</v>
      </c>
      <c r="O89" s="201">
        <f t="shared" si="111"/>
        <v>0</v>
      </c>
      <c r="P89" s="195">
        <f t="shared" si="112"/>
        <v>0</v>
      </c>
      <c r="Q89" s="201">
        <f t="shared" si="113"/>
        <v>0</v>
      </c>
      <c r="R89" s="195">
        <f t="shared" si="114"/>
        <v>0</v>
      </c>
      <c r="S89" s="201">
        <f t="shared" si="115"/>
        <v>0</v>
      </c>
      <c r="T89" s="195">
        <f t="shared" ref="T89:T96" si="147">SUM(B89,D89,F89,H89,J89,L89,N89,P89,R89,)</f>
        <v>260</v>
      </c>
      <c r="U89" s="201">
        <f t="shared" si="118"/>
        <v>2</v>
      </c>
      <c r="V89" s="26"/>
      <c r="W89" s="4"/>
      <c r="X89">
        <f t="shared" si="134"/>
        <v>145</v>
      </c>
      <c r="Y89">
        <f t="shared" si="135"/>
        <v>13</v>
      </c>
      <c r="Z89">
        <f t="shared" si="136"/>
        <v>0</v>
      </c>
      <c r="AA89">
        <f t="shared" si="137"/>
        <v>0</v>
      </c>
      <c r="AB89">
        <f t="shared" si="138"/>
        <v>0</v>
      </c>
      <c r="AC89">
        <f t="shared" si="139"/>
        <v>0</v>
      </c>
      <c r="AD89">
        <f t="shared" si="140"/>
        <v>0</v>
      </c>
      <c r="AE89">
        <f t="shared" si="141"/>
        <v>0</v>
      </c>
      <c r="AF89">
        <f t="shared" si="142"/>
        <v>0</v>
      </c>
      <c r="AG89">
        <f t="shared" si="143"/>
        <v>0</v>
      </c>
      <c r="AH89">
        <f t="shared" si="144"/>
        <v>0</v>
      </c>
      <c r="AI89">
        <f t="shared" si="145"/>
        <v>0</v>
      </c>
      <c r="AL89">
        <f t="shared" si="122"/>
        <v>4</v>
      </c>
      <c r="AM89">
        <f t="shared" si="123"/>
        <v>0</v>
      </c>
      <c r="AN89">
        <f t="shared" si="124"/>
        <v>0</v>
      </c>
      <c r="AO89">
        <f t="shared" si="125"/>
        <v>0</v>
      </c>
      <c r="AP89">
        <f t="shared" si="126"/>
        <v>0</v>
      </c>
      <c r="AQ89">
        <f t="shared" si="127"/>
        <v>0</v>
      </c>
      <c r="AR89">
        <f t="shared" si="128"/>
        <v>0</v>
      </c>
      <c r="AS89">
        <f t="shared" si="129"/>
        <v>0</v>
      </c>
      <c r="AT89">
        <f t="shared" si="130"/>
        <v>0</v>
      </c>
      <c r="AU89">
        <f t="shared" si="131"/>
        <v>0</v>
      </c>
      <c r="AV89">
        <f t="shared" si="132"/>
        <v>0</v>
      </c>
      <c r="AW89">
        <f t="shared" si="133"/>
        <v>0</v>
      </c>
      <c r="BA89" s="190">
        <f t="shared" si="146"/>
        <v>128</v>
      </c>
      <c r="BB89" s="190">
        <f t="shared" si="86"/>
        <v>16</v>
      </c>
      <c r="BC89" s="190">
        <f t="shared" si="87"/>
        <v>0</v>
      </c>
      <c r="BD89" s="190">
        <f t="shared" si="88"/>
        <v>0</v>
      </c>
      <c r="BE89" s="190">
        <f t="shared" si="89"/>
        <v>0</v>
      </c>
      <c r="BF89" s="190">
        <f t="shared" si="90"/>
        <v>0</v>
      </c>
      <c r="BG89" s="190">
        <f t="shared" si="91"/>
        <v>0</v>
      </c>
      <c r="BH89" s="190">
        <f t="shared" si="92"/>
        <v>0</v>
      </c>
      <c r="BI89" s="190">
        <f t="shared" si="93"/>
        <v>0</v>
      </c>
      <c r="BJ89" s="190">
        <f t="shared" si="94"/>
        <v>0</v>
      </c>
      <c r="BK89" s="190">
        <f t="shared" si="97"/>
        <v>0</v>
      </c>
      <c r="BL89" s="190">
        <f t="shared" si="96"/>
        <v>0</v>
      </c>
      <c r="BM89" s="71"/>
      <c r="BN89" s="191">
        <v>4</v>
      </c>
      <c r="BO89" s="191">
        <v>0</v>
      </c>
      <c r="BP89" s="191">
        <v>0</v>
      </c>
      <c r="BQ89" s="191">
        <v>0</v>
      </c>
      <c r="BR89" s="191">
        <v>0</v>
      </c>
      <c r="BS89" s="191">
        <v>0</v>
      </c>
      <c r="BT89" s="191">
        <v>0</v>
      </c>
      <c r="BU89" s="191">
        <v>0</v>
      </c>
      <c r="BV89" s="191">
        <v>0</v>
      </c>
      <c r="BW89" s="191">
        <v>0</v>
      </c>
      <c r="BX89" s="191">
        <v>0</v>
      </c>
      <c r="BY89" s="191">
        <v>0</v>
      </c>
      <c r="CA89" s="190">
        <v>150</v>
      </c>
      <c r="CB89" s="190">
        <v>15</v>
      </c>
      <c r="CC89" s="190">
        <v>0</v>
      </c>
      <c r="CD89" s="190">
        <v>0</v>
      </c>
      <c r="CE89" s="190">
        <v>0</v>
      </c>
      <c r="CF89" s="190">
        <v>0</v>
      </c>
      <c r="CG89" s="190">
        <v>0</v>
      </c>
      <c r="CH89" s="190">
        <v>0</v>
      </c>
      <c r="CI89" s="190">
        <v>0</v>
      </c>
      <c r="CJ89" s="190">
        <v>0</v>
      </c>
      <c r="CK89" s="190">
        <v>0</v>
      </c>
      <c r="CL89" s="190">
        <v>0</v>
      </c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</row>
    <row r="90" spans="1:124" ht="13" x14ac:dyDescent="0.3">
      <c r="A90" s="27" t="s">
        <v>46</v>
      </c>
      <c r="B90" s="195">
        <f t="shared" si="99"/>
        <v>303</v>
      </c>
      <c r="C90" s="201">
        <f t="shared" si="117"/>
        <v>3</v>
      </c>
      <c r="D90" s="195">
        <f t="shared" si="100"/>
        <v>3</v>
      </c>
      <c r="E90" s="201">
        <f t="shared" si="101"/>
        <v>0</v>
      </c>
      <c r="F90" s="195">
        <f t="shared" si="102"/>
        <v>0</v>
      </c>
      <c r="G90" s="201">
        <f t="shared" si="103"/>
        <v>0</v>
      </c>
      <c r="H90" s="195">
        <f t="shared" si="104"/>
        <v>0</v>
      </c>
      <c r="I90" s="201">
        <f t="shared" si="105"/>
        <v>0</v>
      </c>
      <c r="J90" s="195">
        <f t="shared" si="106"/>
        <v>0</v>
      </c>
      <c r="K90" s="201">
        <f t="shared" si="107"/>
        <v>0</v>
      </c>
      <c r="L90" s="195">
        <f t="shared" si="108"/>
        <v>0</v>
      </c>
      <c r="M90" s="201">
        <f t="shared" si="109"/>
        <v>0</v>
      </c>
      <c r="N90" s="195">
        <f t="shared" si="110"/>
        <v>0</v>
      </c>
      <c r="O90" s="201">
        <f t="shared" si="111"/>
        <v>0</v>
      </c>
      <c r="P90" s="195">
        <f t="shared" si="112"/>
        <v>0</v>
      </c>
      <c r="Q90" s="201">
        <f t="shared" si="113"/>
        <v>0</v>
      </c>
      <c r="R90" s="195">
        <f t="shared" si="114"/>
        <v>0</v>
      </c>
      <c r="S90" s="201">
        <f t="shared" si="115"/>
        <v>0</v>
      </c>
      <c r="T90" s="195">
        <f t="shared" si="147"/>
        <v>306</v>
      </c>
      <c r="U90" s="201">
        <f t="shared" si="118"/>
        <v>3</v>
      </c>
      <c r="V90" s="26"/>
      <c r="W90" s="4"/>
      <c r="X90">
        <f t="shared" si="134"/>
        <v>154</v>
      </c>
      <c r="Y90">
        <f t="shared" si="135"/>
        <v>6</v>
      </c>
      <c r="Z90">
        <f t="shared" si="136"/>
        <v>0</v>
      </c>
      <c r="AA90">
        <f t="shared" si="137"/>
        <v>0</v>
      </c>
      <c r="AB90">
        <f t="shared" si="138"/>
        <v>0</v>
      </c>
      <c r="AC90">
        <f t="shared" si="139"/>
        <v>0</v>
      </c>
      <c r="AD90">
        <f t="shared" si="140"/>
        <v>0</v>
      </c>
      <c r="AE90">
        <f t="shared" si="141"/>
        <v>0</v>
      </c>
      <c r="AF90">
        <f t="shared" si="142"/>
        <v>0</v>
      </c>
      <c r="AG90">
        <f t="shared" si="143"/>
        <v>0</v>
      </c>
      <c r="AH90">
        <f t="shared" si="144"/>
        <v>0</v>
      </c>
      <c r="AI90">
        <f t="shared" si="145"/>
        <v>0</v>
      </c>
      <c r="AL90">
        <f t="shared" si="122"/>
        <v>3</v>
      </c>
      <c r="AM90">
        <f t="shared" si="123"/>
        <v>0</v>
      </c>
      <c r="AN90">
        <f t="shared" si="124"/>
        <v>0</v>
      </c>
      <c r="AO90">
        <f t="shared" si="125"/>
        <v>0</v>
      </c>
      <c r="AP90">
        <f t="shared" si="126"/>
        <v>0</v>
      </c>
      <c r="AQ90">
        <f t="shared" si="127"/>
        <v>0</v>
      </c>
      <c r="AR90">
        <f t="shared" si="128"/>
        <v>0</v>
      </c>
      <c r="AS90">
        <f t="shared" si="129"/>
        <v>0</v>
      </c>
      <c r="AT90">
        <f t="shared" si="130"/>
        <v>0</v>
      </c>
      <c r="AU90">
        <f t="shared" si="131"/>
        <v>0</v>
      </c>
      <c r="AV90">
        <f t="shared" si="132"/>
        <v>0</v>
      </c>
      <c r="AW90">
        <f t="shared" si="133"/>
        <v>0</v>
      </c>
      <c r="BA90" s="190">
        <f t="shared" si="146"/>
        <v>136</v>
      </c>
      <c r="BB90" s="190">
        <f t="shared" si="86"/>
        <v>7</v>
      </c>
      <c r="BC90" s="190">
        <f t="shared" si="87"/>
        <v>0</v>
      </c>
      <c r="BD90" s="190">
        <f t="shared" si="88"/>
        <v>0</v>
      </c>
      <c r="BE90" s="190">
        <f t="shared" si="89"/>
        <v>0</v>
      </c>
      <c r="BF90" s="190">
        <f t="shared" si="90"/>
        <v>0</v>
      </c>
      <c r="BG90" s="190">
        <f t="shared" si="91"/>
        <v>0</v>
      </c>
      <c r="BH90" s="190">
        <f t="shared" si="92"/>
        <v>0</v>
      </c>
      <c r="BI90" s="190">
        <f t="shared" si="93"/>
        <v>0</v>
      </c>
      <c r="BJ90" s="190">
        <f t="shared" si="94"/>
        <v>0</v>
      </c>
      <c r="BK90" s="190">
        <f t="shared" si="97"/>
        <v>0</v>
      </c>
      <c r="BL90" s="190">
        <f t="shared" si="96"/>
        <v>0</v>
      </c>
      <c r="BM90" s="71"/>
      <c r="BN90" s="191">
        <v>3</v>
      </c>
      <c r="BO90" s="191">
        <v>0</v>
      </c>
      <c r="BP90" s="191">
        <v>0</v>
      </c>
      <c r="BQ90" s="191">
        <v>0</v>
      </c>
      <c r="BR90" s="191">
        <v>0</v>
      </c>
      <c r="BS90" s="191">
        <v>0</v>
      </c>
      <c r="BT90" s="191">
        <v>0</v>
      </c>
      <c r="BU90" s="191">
        <v>0</v>
      </c>
      <c r="BV90" s="191">
        <v>0</v>
      </c>
      <c r="BW90" s="191">
        <v>0</v>
      </c>
      <c r="BX90" s="191">
        <v>0</v>
      </c>
      <c r="BY90" s="191">
        <v>0</v>
      </c>
      <c r="CA90" s="190">
        <v>180</v>
      </c>
      <c r="CB90" s="190">
        <v>12</v>
      </c>
      <c r="CC90" s="190">
        <v>0</v>
      </c>
      <c r="CD90" s="190">
        <v>0</v>
      </c>
      <c r="CE90" s="190">
        <v>0</v>
      </c>
      <c r="CF90" s="190">
        <v>0</v>
      </c>
      <c r="CG90" s="190">
        <v>0</v>
      </c>
      <c r="CH90" s="190">
        <v>0</v>
      </c>
      <c r="CI90" s="190">
        <v>0</v>
      </c>
      <c r="CJ90" s="190">
        <v>0</v>
      </c>
      <c r="CK90" s="190">
        <v>0</v>
      </c>
      <c r="CL90" s="190">
        <v>0</v>
      </c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</row>
    <row r="91" spans="1:124" ht="13" x14ac:dyDescent="0.3">
      <c r="A91" s="27" t="s">
        <v>47</v>
      </c>
      <c r="B91" s="195">
        <f t="shared" si="99"/>
        <v>311</v>
      </c>
      <c r="C91" s="201">
        <f t="shared" si="117"/>
        <v>4</v>
      </c>
      <c r="D91" s="195">
        <f t="shared" si="100"/>
        <v>8</v>
      </c>
      <c r="E91" s="201">
        <f t="shared" si="101"/>
        <v>0</v>
      </c>
      <c r="F91" s="195">
        <f t="shared" si="102"/>
        <v>0</v>
      </c>
      <c r="G91" s="201">
        <f t="shared" si="103"/>
        <v>0</v>
      </c>
      <c r="H91" s="195">
        <f t="shared" si="104"/>
        <v>0</v>
      </c>
      <c r="I91" s="201">
        <f t="shared" si="105"/>
        <v>0</v>
      </c>
      <c r="J91" s="195">
        <f t="shared" si="106"/>
        <v>0</v>
      </c>
      <c r="K91" s="201">
        <f t="shared" si="107"/>
        <v>0</v>
      </c>
      <c r="L91" s="195">
        <f t="shared" si="108"/>
        <v>0</v>
      </c>
      <c r="M91" s="201">
        <f t="shared" si="109"/>
        <v>0</v>
      </c>
      <c r="N91" s="195">
        <f t="shared" si="110"/>
        <v>0</v>
      </c>
      <c r="O91" s="201">
        <f t="shared" si="111"/>
        <v>0</v>
      </c>
      <c r="P91" s="195">
        <f t="shared" si="112"/>
        <v>0</v>
      </c>
      <c r="Q91" s="201">
        <f t="shared" si="113"/>
        <v>0</v>
      </c>
      <c r="R91" s="195">
        <f t="shared" si="114"/>
        <v>0</v>
      </c>
      <c r="S91" s="201">
        <f t="shared" si="115"/>
        <v>0</v>
      </c>
      <c r="T91" s="195">
        <f t="shared" si="147"/>
        <v>319</v>
      </c>
      <c r="U91" s="201">
        <f t="shared" si="118"/>
        <v>4</v>
      </c>
      <c r="V91" s="26"/>
      <c r="W91" s="4"/>
      <c r="X91">
        <f t="shared" si="134"/>
        <v>160</v>
      </c>
      <c r="Y91">
        <f t="shared" si="135"/>
        <v>14</v>
      </c>
      <c r="Z91">
        <f t="shared" si="136"/>
        <v>1</v>
      </c>
      <c r="AA91">
        <f t="shared" si="137"/>
        <v>0</v>
      </c>
      <c r="AB91">
        <f t="shared" si="138"/>
        <v>0</v>
      </c>
      <c r="AC91">
        <f t="shared" si="139"/>
        <v>0</v>
      </c>
      <c r="AD91">
        <f t="shared" si="140"/>
        <v>0</v>
      </c>
      <c r="AE91">
        <f t="shared" si="141"/>
        <v>0</v>
      </c>
      <c r="AF91">
        <f t="shared" si="142"/>
        <v>0</v>
      </c>
      <c r="AG91">
        <f t="shared" si="143"/>
        <v>0</v>
      </c>
      <c r="AH91">
        <f t="shared" si="144"/>
        <v>0</v>
      </c>
      <c r="AI91">
        <f t="shared" si="145"/>
        <v>0</v>
      </c>
      <c r="AL91">
        <f t="shared" si="122"/>
        <v>1</v>
      </c>
      <c r="AM91">
        <f t="shared" si="123"/>
        <v>0</v>
      </c>
      <c r="AN91">
        <f t="shared" si="124"/>
        <v>0</v>
      </c>
      <c r="AO91">
        <f t="shared" si="125"/>
        <v>0</v>
      </c>
      <c r="AP91">
        <f t="shared" si="126"/>
        <v>0</v>
      </c>
      <c r="AQ91">
        <f t="shared" si="127"/>
        <v>0</v>
      </c>
      <c r="AR91">
        <f t="shared" si="128"/>
        <v>0</v>
      </c>
      <c r="AS91">
        <f t="shared" si="129"/>
        <v>0</v>
      </c>
      <c r="AT91">
        <f t="shared" si="130"/>
        <v>0</v>
      </c>
      <c r="AU91">
        <f t="shared" si="131"/>
        <v>0</v>
      </c>
      <c r="AV91">
        <f t="shared" si="132"/>
        <v>0</v>
      </c>
      <c r="AW91">
        <f t="shared" si="133"/>
        <v>0</v>
      </c>
      <c r="BA91" s="190">
        <f t="shared" si="146"/>
        <v>139</v>
      </c>
      <c r="BB91" s="190">
        <f t="shared" si="86"/>
        <v>13</v>
      </c>
      <c r="BC91" s="190">
        <f t="shared" si="87"/>
        <v>0</v>
      </c>
      <c r="BD91" s="190">
        <f t="shared" si="88"/>
        <v>0</v>
      </c>
      <c r="BE91" s="190">
        <f t="shared" si="89"/>
        <v>0</v>
      </c>
      <c r="BF91" s="190">
        <f t="shared" si="90"/>
        <v>0</v>
      </c>
      <c r="BG91" s="190">
        <f t="shared" si="91"/>
        <v>0</v>
      </c>
      <c r="BH91" s="190">
        <f t="shared" si="92"/>
        <v>0</v>
      </c>
      <c r="BI91" s="190">
        <f t="shared" si="93"/>
        <v>0</v>
      </c>
      <c r="BJ91" s="190">
        <f t="shared" si="94"/>
        <v>0</v>
      </c>
      <c r="BK91" s="190">
        <f t="shared" si="97"/>
        <v>0</v>
      </c>
      <c r="BL91" s="190">
        <f t="shared" si="96"/>
        <v>0</v>
      </c>
      <c r="BM91" s="71"/>
      <c r="BN91" s="191">
        <v>3</v>
      </c>
      <c r="BO91" s="191">
        <v>0</v>
      </c>
      <c r="BP91" s="191">
        <v>0</v>
      </c>
      <c r="BQ91" s="191">
        <v>0</v>
      </c>
      <c r="BR91" s="191">
        <v>0</v>
      </c>
      <c r="BS91" s="191">
        <v>0</v>
      </c>
      <c r="BT91" s="191">
        <v>0</v>
      </c>
      <c r="BU91" s="191">
        <v>0</v>
      </c>
      <c r="BV91" s="191">
        <v>0</v>
      </c>
      <c r="BW91" s="191">
        <v>0</v>
      </c>
      <c r="BX91" s="191">
        <v>0</v>
      </c>
      <c r="BY91" s="191">
        <v>0</v>
      </c>
      <c r="CA91" s="190">
        <v>223</v>
      </c>
      <c r="CB91" s="190">
        <v>7</v>
      </c>
      <c r="CC91" s="190">
        <v>0</v>
      </c>
      <c r="CD91" s="190">
        <v>0</v>
      </c>
      <c r="CE91" s="190">
        <v>0</v>
      </c>
      <c r="CF91" s="190">
        <v>0</v>
      </c>
      <c r="CG91" s="190">
        <v>0</v>
      </c>
      <c r="CH91" s="190">
        <v>0</v>
      </c>
      <c r="CI91" s="190">
        <v>0</v>
      </c>
      <c r="CJ91" s="190">
        <v>0</v>
      </c>
      <c r="CK91" s="190">
        <v>0</v>
      </c>
      <c r="CL91" s="190">
        <v>0</v>
      </c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</row>
    <row r="92" spans="1:124" ht="13" x14ac:dyDescent="0.3">
      <c r="A92" s="27" t="s">
        <v>48</v>
      </c>
      <c r="B92" s="195">
        <f t="shared" si="99"/>
        <v>155</v>
      </c>
      <c r="C92" s="201">
        <f t="shared" si="117"/>
        <v>2</v>
      </c>
      <c r="D92" s="195">
        <f t="shared" si="100"/>
        <v>14</v>
      </c>
      <c r="E92" s="201">
        <f t="shared" si="101"/>
        <v>1</v>
      </c>
      <c r="F92" s="195">
        <f t="shared" si="102"/>
        <v>0</v>
      </c>
      <c r="G92" s="201">
        <f t="shared" si="103"/>
        <v>0</v>
      </c>
      <c r="H92" s="195">
        <f t="shared" si="104"/>
        <v>0</v>
      </c>
      <c r="I92" s="201">
        <f t="shared" si="105"/>
        <v>0</v>
      </c>
      <c r="J92" s="195">
        <f t="shared" si="106"/>
        <v>0</v>
      </c>
      <c r="K92" s="201">
        <f t="shared" si="107"/>
        <v>0</v>
      </c>
      <c r="L92" s="195">
        <f t="shared" si="108"/>
        <v>0</v>
      </c>
      <c r="M92" s="201">
        <f t="shared" si="109"/>
        <v>0</v>
      </c>
      <c r="N92" s="195">
        <f t="shared" si="110"/>
        <v>0</v>
      </c>
      <c r="O92" s="201">
        <f t="shared" si="111"/>
        <v>0</v>
      </c>
      <c r="P92" s="195">
        <f t="shared" si="112"/>
        <v>0</v>
      </c>
      <c r="Q92" s="201">
        <f t="shared" si="113"/>
        <v>0</v>
      </c>
      <c r="R92" s="195">
        <f t="shared" si="114"/>
        <v>0</v>
      </c>
      <c r="S92" s="201">
        <f t="shared" si="115"/>
        <v>0</v>
      </c>
      <c r="T92" s="195">
        <f t="shared" si="147"/>
        <v>169</v>
      </c>
      <c r="U92" s="201">
        <f t="shared" si="118"/>
        <v>3</v>
      </c>
      <c r="V92" s="26"/>
      <c r="W92" s="4"/>
      <c r="X92">
        <f t="shared" si="134"/>
        <v>163</v>
      </c>
      <c r="Y92">
        <f t="shared" si="135"/>
        <v>12</v>
      </c>
      <c r="Z92">
        <f t="shared" si="136"/>
        <v>1</v>
      </c>
      <c r="AA92">
        <f t="shared" si="137"/>
        <v>0</v>
      </c>
      <c r="AB92">
        <f t="shared" si="138"/>
        <v>0</v>
      </c>
      <c r="AC92">
        <f t="shared" si="139"/>
        <v>0</v>
      </c>
      <c r="AD92">
        <f t="shared" si="140"/>
        <v>0</v>
      </c>
      <c r="AE92">
        <f t="shared" si="141"/>
        <v>0</v>
      </c>
      <c r="AF92">
        <f t="shared" si="142"/>
        <v>0</v>
      </c>
      <c r="AG92">
        <f t="shared" si="143"/>
        <v>0</v>
      </c>
      <c r="AH92">
        <f t="shared" si="144"/>
        <v>0</v>
      </c>
      <c r="AI92">
        <f t="shared" si="145"/>
        <v>0</v>
      </c>
      <c r="AL92">
        <f t="shared" si="122"/>
        <v>2</v>
      </c>
      <c r="AM92">
        <f t="shared" si="123"/>
        <v>1</v>
      </c>
      <c r="AN92">
        <f t="shared" si="124"/>
        <v>0</v>
      </c>
      <c r="AO92">
        <f t="shared" si="125"/>
        <v>0</v>
      </c>
      <c r="AP92">
        <f t="shared" si="126"/>
        <v>0</v>
      </c>
      <c r="AQ92">
        <f t="shared" si="127"/>
        <v>0</v>
      </c>
      <c r="AR92">
        <f t="shared" si="128"/>
        <v>0</v>
      </c>
      <c r="AS92">
        <f t="shared" si="129"/>
        <v>0</v>
      </c>
      <c r="AT92">
        <f t="shared" si="130"/>
        <v>0</v>
      </c>
      <c r="AU92">
        <f t="shared" si="131"/>
        <v>0</v>
      </c>
      <c r="AV92">
        <f t="shared" si="132"/>
        <v>0</v>
      </c>
      <c r="AW92">
        <f t="shared" si="133"/>
        <v>0</v>
      </c>
      <c r="BA92" s="190">
        <f t="shared" si="146"/>
        <v>183</v>
      </c>
      <c r="BB92" s="190">
        <f t="shared" si="86"/>
        <v>17</v>
      </c>
      <c r="BC92" s="190">
        <f t="shared" si="87"/>
        <v>0</v>
      </c>
      <c r="BD92" s="190">
        <f t="shared" si="88"/>
        <v>0</v>
      </c>
      <c r="BE92" s="190">
        <f t="shared" si="89"/>
        <v>0</v>
      </c>
      <c r="BF92" s="190">
        <f t="shared" si="90"/>
        <v>0</v>
      </c>
      <c r="BG92" s="190">
        <f t="shared" si="91"/>
        <v>0</v>
      </c>
      <c r="BH92" s="190">
        <f t="shared" si="92"/>
        <v>0</v>
      </c>
      <c r="BI92" s="190">
        <f t="shared" si="93"/>
        <v>0</v>
      </c>
      <c r="BJ92" s="190">
        <f t="shared" si="94"/>
        <v>0</v>
      </c>
      <c r="BK92" s="190">
        <f t="shared" si="97"/>
        <v>0</v>
      </c>
      <c r="BL92" s="190">
        <f t="shared" si="96"/>
        <v>0</v>
      </c>
      <c r="BM92" s="71"/>
      <c r="BN92" s="191">
        <v>3</v>
      </c>
      <c r="BO92" s="191">
        <v>0</v>
      </c>
      <c r="BP92" s="191">
        <v>0</v>
      </c>
      <c r="BQ92" s="191">
        <v>0</v>
      </c>
      <c r="BR92" s="191">
        <v>0</v>
      </c>
      <c r="BS92" s="191">
        <v>0</v>
      </c>
      <c r="BT92" s="191">
        <v>0</v>
      </c>
      <c r="BU92" s="191">
        <v>0</v>
      </c>
      <c r="BV92" s="191">
        <v>0</v>
      </c>
      <c r="BW92" s="191">
        <v>0</v>
      </c>
      <c r="BX92" s="191">
        <v>0</v>
      </c>
      <c r="BY92" s="191">
        <v>0</v>
      </c>
      <c r="CA92" s="190">
        <v>289</v>
      </c>
      <c r="CB92" s="190">
        <v>10</v>
      </c>
      <c r="CC92" s="190">
        <v>1</v>
      </c>
      <c r="CD92" s="190">
        <v>0</v>
      </c>
      <c r="CE92" s="190">
        <v>0</v>
      </c>
      <c r="CF92" s="190">
        <v>0</v>
      </c>
      <c r="CG92" s="190">
        <v>0</v>
      </c>
      <c r="CH92" s="190">
        <v>0</v>
      </c>
      <c r="CI92" s="190">
        <v>0</v>
      </c>
      <c r="CJ92" s="190">
        <v>0</v>
      </c>
      <c r="CK92" s="190">
        <v>0</v>
      </c>
      <c r="CL92" s="190">
        <v>0</v>
      </c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</row>
    <row r="93" spans="1:124" ht="13" x14ac:dyDescent="0.3">
      <c r="A93" s="27" t="s">
        <v>49</v>
      </c>
      <c r="B93" s="195">
        <f t="shared" si="99"/>
        <v>65</v>
      </c>
      <c r="C93" s="201">
        <f t="shared" si="117"/>
        <v>1</v>
      </c>
      <c r="D93" s="195">
        <f t="shared" si="100"/>
        <v>15</v>
      </c>
      <c r="E93" s="201">
        <f t="shared" si="101"/>
        <v>2</v>
      </c>
      <c r="F93" s="195">
        <f t="shared" si="102"/>
        <v>1</v>
      </c>
      <c r="G93" s="201">
        <f t="shared" si="103"/>
        <v>0</v>
      </c>
      <c r="H93" s="195">
        <f t="shared" si="104"/>
        <v>0</v>
      </c>
      <c r="I93" s="201">
        <f t="shared" si="105"/>
        <v>0</v>
      </c>
      <c r="J93" s="195">
        <f t="shared" si="106"/>
        <v>0</v>
      </c>
      <c r="K93" s="201">
        <f t="shared" si="107"/>
        <v>0</v>
      </c>
      <c r="L93" s="195">
        <f t="shared" si="108"/>
        <v>0</v>
      </c>
      <c r="M93" s="201">
        <f t="shared" si="109"/>
        <v>0</v>
      </c>
      <c r="N93" s="195">
        <f t="shared" si="110"/>
        <v>0</v>
      </c>
      <c r="O93" s="201">
        <f t="shared" si="111"/>
        <v>0</v>
      </c>
      <c r="P93" s="195">
        <f t="shared" si="112"/>
        <v>0</v>
      </c>
      <c r="Q93" s="201">
        <f t="shared" si="113"/>
        <v>0</v>
      </c>
      <c r="R93" s="195">
        <f t="shared" si="114"/>
        <v>0</v>
      </c>
      <c r="S93" s="201">
        <f t="shared" si="115"/>
        <v>0</v>
      </c>
      <c r="T93" s="195">
        <f t="shared" si="147"/>
        <v>81</v>
      </c>
      <c r="U93" s="201">
        <f t="shared" si="118"/>
        <v>3</v>
      </c>
      <c r="V93" s="26"/>
      <c r="W93" s="4"/>
      <c r="X93">
        <f t="shared" si="134"/>
        <v>256</v>
      </c>
      <c r="Y93">
        <f t="shared" si="135"/>
        <v>4</v>
      </c>
      <c r="Z93">
        <f t="shared" si="136"/>
        <v>0</v>
      </c>
      <c r="AA93">
        <f t="shared" si="137"/>
        <v>0</v>
      </c>
      <c r="AB93">
        <f t="shared" si="138"/>
        <v>0</v>
      </c>
      <c r="AC93">
        <f t="shared" si="139"/>
        <v>0</v>
      </c>
      <c r="AD93">
        <f t="shared" si="140"/>
        <v>0</v>
      </c>
      <c r="AE93">
        <f t="shared" si="141"/>
        <v>0</v>
      </c>
      <c r="AF93">
        <f t="shared" si="142"/>
        <v>0</v>
      </c>
      <c r="AG93">
        <f t="shared" si="143"/>
        <v>0</v>
      </c>
      <c r="AH93">
        <f t="shared" si="144"/>
        <v>0</v>
      </c>
      <c r="AI93">
        <f t="shared" si="145"/>
        <v>0</v>
      </c>
      <c r="AL93">
        <f t="shared" si="122"/>
        <v>2</v>
      </c>
      <c r="AM93">
        <f t="shared" si="123"/>
        <v>0</v>
      </c>
      <c r="AN93">
        <f t="shared" si="124"/>
        <v>0</v>
      </c>
      <c r="AO93">
        <f t="shared" si="125"/>
        <v>0</v>
      </c>
      <c r="AP93">
        <f t="shared" si="126"/>
        <v>0</v>
      </c>
      <c r="AQ93">
        <f t="shared" si="127"/>
        <v>0</v>
      </c>
      <c r="AR93">
        <f t="shared" si="128"/>
        <v>0</v>
      </c>
      <c r="AS93">
        <f t="shared" si="129"/>
        <v>0</v>
      </c>
      <c r="AT93">
        <f t="shared" si="130"/>
        <v>0</v>
      </c>
      <c r="AU93">
        <f t="shared" si="131"/>
        <v>0</v>
      </c>
      <c r="AV93">
        <f t="shared" si="132"/>
        <v>0</v>
      </c>
      <c r="AW93">
        <f t="shared" si="133"/>
        <v>0</v>
      </c>
      <c r="BA93" s="190">
        <f t="shared" si="146"/>
        <v>138</v>
      </c>
      <c r="BB93" s="190">
        <f t="shared" si="86"/>
        <v>12</v>
      </c>
      <c r="BC93" s="190">
        <f t="shared" si="87"/>
        <v>1</v>
      </c>
      <c r="BD93" s="190">
        <f t="shared" si="88"/>
        <v>0</v>
      </c>
      <c r="BE93" s="190">
        <f t="shared" si="89"/>
        <v>0</v>
      </c>
      <c r="BF93" s="190">
        <f t="shared" si="90"/>
        <v>0</v>
      </c>
      <c r="BG93" s="190">
        <f t="shared" si="91"/>
        <v>0</v>
      </c>
      <c r="BH93" s="190">
        <f t="shared" si="92"/>
        <v>0</v>
      </c>
      <c r="BI93" s="190">
        <f t="shared" si="93"/>
        <v>0</v>
      </c>
      <c r="BJ93" s="190">
        <f t="shared" si="94"/>
        <v>0</v>
      </c>
      <c r="BK93" s="190">
        <f t="shared" si="97"/>
        <v>0</v>
      </c>
      <c r="BL93" s="190">
        <f t="shared" si="96"/>
        <v>0</v>
      </c>
      <c r="BM93" s="71"/>
      <c r="BN93" s="191">
        <v>5</v>
      </c>
      <c r="BO93" s="191">
        <v>2</v>
      </c>
      <c r="BP93" s="191">
        <v>0</v>
      </c>
      <c r="BQ93" s="191">
        <v>0</v>
      </c>
      <c r="BR93" s="191">
        <v>0</v>
      </c>
      <c r="BS93" s="191">
        <v>0</v>
      </c>
      <c r="BT93" s="191">
        <v>0</v>
      </c>
      <c r="BU93" s="191">
        <v>0</v>
      </c>
      <c r="BV93" s="191">
        <v>0</v>
      </c>
      <c r="BW93" s="191">
        <v>0</v>
      </c>
      <c r="BX93" s="191">
        <v>0</v>
      </c>
      <c r="BY93" s="191">
        <v>0</v>
      </c>
      <c r="CA93" s="190">
        <v>230</v>
      </c>
      <c r="CB93" s="190">
        <v>8</v>
      </c>
      <c r="CC93" s="190">
        <v>0</v>
      </c>
      <c r="CD93" s="190">
        <v>0</v>
      </c>
      <c r="CE93" s="190">
        <v>0</v>
      </c>
      <c r="CF93" s="190">
        <v>0</v>
      </c>
      <c r="CG93" s="190">
        <v>0</v>
      </c>
      <c r="CH93" s="190">
        <v>0</v>
      </c>
      <c r="CI93" s="190">
        <v>0</v>
      </c>
      <c r="CJ93" s="190">
        <v>0</v>
      </c>
      <c r="CK93" s="190">
        <v>0</v>
      </c>
      <c r="CL93" s="190">
        <v>0</v>
      </c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</row>
    <row r="94" spans="1:124" ht="13" x14ac:dyDescent="0.3">
      <c r="A94" s="27" t="s">
        <v>50</v>
      </c>
      <c r="B94" s="195">
        <f>X99</f>
        <v>33</v>
      </c>
      <c r="C94" s="201">
        <f>AL99</f>
        <v>0</v>
      </c>
      <c r="D94" s="195">
        <f>Y99</f>
        <v>7</v>
      </c>
      <c r="E94" s="201">
        <f>AM99</f>
        <v>0</v>
      </c>
      <c r="F94" s="195">
        <f>Z99</f>
        <v>1</v>
      </c>
      <c r="G94" s="201">
        <f>AN99</f>
        <v>0</v>
      </c>
      <c r="H94" s="195">
        <f>AA99</f>
        <v>0</v>
      </c>
      <c r="I94" s="201">
        <f>AO99</f>
        <v>0</v>
      </c>
      <c r="J94" s="195">
        <f>AB99</f>
        <v>0</v>
      </c>
      <c r="K94" s="201">
        <f>AP99</f>
        <v>0</v>
      </c>
      <c r="L94" s="195">
        <f>AC99</f>
        <v>0</v>
      </c>
      <c r="M94" s="201">
        <f>AQ99</f>
        <v>0</v>
      </c>
      <c r="N94" s="195">
        <f>AD99</f>
        <v>0</v>
      </c>
      <c r="O94" s="201">
        <f>AR99</f>
        <v>0</v>
      </c>
      <c r="P94" s="195">
        <f>AE99</f>
        <v>0</v>
      </c>
      <c r="Q94" s="201">
        <f>AS99</f>
        <v>0</v>
      </c>
      <c r="R94" s="195">
        <f>SUM(AF99:AI99)</f>
        <v>0</v>
      </c>
      <c r="S94" s="201">
        <f>SUM(AT99:AW99)</f>
        <v>0</v>
      </c>
      <c r="T94" s="195">
        <f t="shared" si="147"/>
        <v>41</v>
      </c>
      <c r="U94" s="201">
        <f t="shared" si="118"/>
        <v>0</v>
      </c>
      <c r="V94" s="26"/>
      <c r="W94" s="4"/>
      <c r="X94">
        <f t="shared" si="134"/>
        <v>303</v>
      </c>
      <c r="Y94">
        <f t="shared" si="135"/>
        <v>3</v>
      </c>
      <c r="Z94">
        <f t="shared" si="136"/>
        <v>0</v>
      </c>
      <c r="AA94">
        <f t="shared" si="137"/>
        <v>0</v>
      </c>
      <c r="AB94">
        <f t="shared" si="138"/>
        <v>0</v>
      </c>
      <c r="AC94">
        <f t="shared" si="139"/>
        <v>0</v>
      </c>
      <c r="AD94">
        <f t="shared" si="140"/>
        <v>0</v>
      </c>
      <c r="AE94">
        <f t="shared" si="141"/>
        <v>0</v>
      </c>
      <c r="AF94">
        <f t="shared" si="142"/>
        <v>0</v>
      </c>
      <c r="AG94">
        <f t="shared" si="143"/>
        <v>0</v>
      </c>
      <c r="AH94">
        <f t="shared" si="144"/>
        <v>0</v>
      </c>
      <c r="AI94">
        <f t="shared" si="145"/>
        <v>0</v>
      </c>
      <c r="AL94">
        <f t="shared" si="122"/>
        <v>3</v>
      </c>
      <c r="AM94">
        <f t="shared" si="123"/>
        <v>0</v>
      </c>
      <c r="AN94">
        <f t="shared" si="124"/>
        <v>0</v>
      </c>
      <c r="AO94">
        <f t="shared" si="125"/>
        <v>0</v>
      </c>
      <c r="AP94">
        <f t="shared" si="126"/>
        <v>0</v>
      </c>
      <c r="AQ94">
        <f t="shared" si="127"/>
        <v>0</v>
      </c>
      <c r="AR94">
        <f t="shared" si="128"/>
        <v>0</v>
      </c>
      <c r="AS94">
        <f t="shared" si="129"/>
        <v>0</v>
      </c>
      <c r="AT94">
        <f t="shared" si="130"/>
        <v>0</v>
      </c>
      <c r="AU94">
        <f t="shared" si="131"/>
        <v>0</v>
      </c>
      <c r="AV94">
        <f t="shared" si="132"/>
        <v>0</v>
      </c>
      <c r="AW94">
        <f t="shared" si="133"/>
        <v>0</v>
      </c>
      <c r="BA94" s="190">
        <f t="shared" si="146"/>
        <v>154</v>
      </c>
      <c r="BB94" s="190">
        <f t="shared" si="86"/>
        <v>15</v>
      </c>
      <c r="BC94" s="190">
        <f t="shared" si="87"/>
        <v>0</v>
      </c>
      <c r="BD94" s="190">
        <f t="shared" si="88"/>
        <v>0</v>
      </c>
      <c r="BE94" s="190">
        <f t="shared" si="89"/>
        <v>0</v>
      </c>
      <c r="BF94" s="190">
        <f t="shared" si="90"/>
        <v>0</v>
      </c>
      <c r="BG94" s="190">
        <f t="shared" si="91"/>
        <v>0</v>
      </c>
      <c r="BH94" s="190">
        <f t="shared" si="92"/>
        <v>0</v>
      </c>
      <c r="BI94" s="190">
        <f t="shared" si="93"/>
        <v>0</v>
      </c>
      <c r="BJ94" s="190">
        <f t="shared" si="94"/>
        <v>0</v>
      </c>
      <c r="BK94" s="190">
        <f t="shared" si="97"/>
        <v>0</v>
      </c>
      <c r="BL94" s="190">
        <f t="shared" si="96"/>
        <v>0</v>
      </c>
      <c r="BM94" s="71"/>
      <c r="BN94" s="191">
        <v>2</v>
      </c>
      <c r="BO94" s="191">
        <v>0</v>
      </c>
      <c r="BP94" s="191">
        <v>0</v>
      </c>
      <c r="BQ94" s="191">
        <v>0</v>
      </c>
      <c r="BR94" s="191">
        <v>0</v>
      </c>
      <c r="BS94" s="191">
        <v>0</v>
      </c>
      <c r="BT94" s="191">
        <v>0</v>
      </c>
      <c r="BU94" s="191">
        <v>0</v>
      </c>
      <c r="BV94" s="191">
        <v>0</v>
      </c>
      <c r="BW94" s="191">
        <v>0</v>
      </c>
      <c r="BX94" s="191">
        <v>0</v>
      </c>
      <c r="BY94" s="191">
        <v>0</v>
      </c>
      <c r="CA94" s="190">
        <v>151</v>
      </c>
      <c r="CB94" s="190">
        <v>17</v>
      </c>
      <c r="CC94" s="190">
        <v>1</v>
      </c>
      <c r="CD94" s="190">
        <v>0</v>
      </c>
      <c r="CE94" s="190">
        <v>0</v>
      </c>
      <c r="CF94" s="190">
        <v>0</v>
      </c>
      <c r="CG94" s="190">
        <v>0</v>
      </c>
      <c r="CH94" s="190">
        <v>0</v>
      </c>
      <c r="CI94" s="190">
        <v>0</v>
      </c>
      <c r="CJ94" s="190">
        <v>0</v>
      </c>
      <c r="CK94" s="190">
        <v>0</v>
      </c>
      <c r="CL94" s="190">
        <v>0</v>
      </c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</row>
    <row r="95" spans="1:124" ht="13" x14ac:dyDescent="0.3">
      <c r="A95" s="27" t="s">
        <v>51</v>
      </c>
      <c r="B95" s="195">
        <f>X100</f>
        <v>24</v>
      </c>
      <c r="C95" s="201">
        <f>AL100</f>
        <v>0</v>
      </c>
      <c r="D95" s="195">
        <f>Y100</f>
        <v>8</v>
      </c>
      <c r="E95" s="201">
        <f>AM100</f>
        <v>0</v>
      </c>
      <c r="F95" s="195">
        <f>Z100</f>
        <v>0</v>
      </c>
      <c r="G95" s="201">
        <f>AN100</f>
        <v>0</v>
      </c>
      <c r="H95" s="195">
        <f>AA100</f>
        <v>0</v>
      </c>
      <c r="I95" s="201">
        <f>AO100</f>
        <v>0</v>
      </c>
      <c r="J95" s="195">
        <f>AB100</f>
        <v>0</v>
      </c>
      <c r="K95" s="201">
        <f>AP100</f>
        <v>0</v>
      </c>
      <c r="L95" s="195">
        <f>AC100</f>
        <v>0</v>
      </c>
      <c r="M95" s="201">
        <f>AQ100</f>
        <v>0</v>
      </c>
      <c r="N95" s="195">
        <f>AD100</f>
        <v>0</v>
      </c>
      <c r="O95" s="201">
        <f>AR100</f>
        <v>0</v>
      </c>
      <c r="P95" s="195">
        <f>AE100</f>
        <v>0</v>
      </c>
      <c r="Q95" s="201">
        <f>AS100</f>
        <v>0</v>
      </c>
      <c r="R95" s="195">
        <f>SUM(AF100:AI100)</f>
        <v>0</v>
      </c>
      <c r="S95" s="201">
        <f>SUM(AT100:AW100)</f>
        <v>0</v>
      </c>
      <c r="T95" s="195">
        <f t="shared" si="147"/>
        <v>32</v>
      </c>
      <c r="U95" s="201">
        <f>SUM(C95,E95,G95,I95,K95,M95,O96,Q95,S95)</f>
        <v>0</v>
      </c>
      <c r="V95" s="26"/>
      <c r="W95" s="4"/>
      <c r="X95">
        <f t="shared" si="134"/>
        <v>311</v>
      </c>
      <c r="Y95">
        <f t="shared" si="135"/>
        <v>8</v>
      </c>
      <c r="Z95">
        <f t="shared" si="136"/>
        <v>0</v>
      </c>
      <c r="AA95">
        <f t="shared" si="137"/>
        <v>0</v>
      </c>
      <c r="AB95">
        <f t="shared" si="138"/>
        <v>0</v>
      </c>
      <c r="AC95">
        <f t="shared" si="139"/>
        <v>0</v>
      </c>
      <c r="AD95">
        <f t="shared" si="140"/>
        <v>0</v>
      </c>
      <c r="AE95">
        <f t="shared" si="141"/>
        <v>0</v>
      </c>
      <c r="AF95">
        <f t="shared" si="142"/>
        <v>0</v>
      </c>
      <c r="AG95">
        <f t="shared" si="143"/>
        <v>0</v>
      </c>
      <c r="AH95">
        <f t="shared" si="144"/>
        <v>0</v>
      </c>
      <c r="AI95">
        <f t="shared" si="145"/>
        <v>0</v>
      </c>
      <c r="AL95">
        <f t="shared" si="122"/>
        <v>4</v>
      </c>
      <c r="AM95">
        <f t="shared" si="123"/>
        <v>0</v>
      </c>
      <c r="AN95">
        <f t="shared" si="124"/>
        <v>0</v>
      </c>
      <c r="AO95">
        <f t="shared" si="125"/>
        <v>0</v>
      </c>
      <c r="AP95">
        <f t="shared" si="126"/>
        <v>0</v>
      </c>
      <c r="AQ95">
        <f t="shared" si="127"/>
        <v>0</v>
      </c>
      <c r="AR95">
        <f t="shared" si="128"/>
        <v>0</v>
      </c>
      <c r="AS95">
        <f t="shared" si="129"/>
        <v>0</v>
      </c>
      <c r="AT95">
        <f t="shared" si="130"/>
        <v>0</v>
      </c>
      <c r="AU95">
        <f t="shared" si="131"/>
        <v>0</v>
      </c>
      <c r="AV95">
        <f t="shared" si="132"/>
        <v>0</v>
      </c>
      <c r="AW95">
        <f t="shared" si="133"/>
        <v>0</v>
      </c>
      <c r="BA95" s="190">
        <f t="shared" si="146"/>
        <v>183</v>
      </c>
      <c r="BB95" s="190">
        <f t="shared" si="86"/>
        <v>12</v>
      </c>
      <c r="BC95" s="190">
        <f t="shared" si="87"/>
        <v>0</v>
      </c>
      <c r="BD95" s="190">
        <f t="shared" si="88"/>
        <v>0</v>
      </c>
      <c r="BE95" s="190">
        <f t="shared" si="89"/>
        <v>0</v>
      </c>
      <c r="BF95" s="190">
        <f t="shared" si="90"/>
        <v>0</v>
      </c>
      <c r="BG95" s="190">
        <f t="shared" si="91"/>
        <v>0</v>
      </c>
      <c r="BH95" s="190">
        <f t="shared" si="92"/>
        <v>0</v>
      </c>
      <c r="BI95" s="190">
        <f t="shared" si="93"/>
        <v>0</v>
      </c>
      <c r="BJ95" s="190">
        <f t="shared" si="94"/>
        <v>0</v>
      </c>
      <c r="BK95" s="190">
        <f t="shared" si="97"/>
        <v>0</v>
      </c>
      <c r="BL95" s="190">
        <f t="shared" si="96"/>
        <v>0</v>
      </c>
      <c r="BM95" s="71"/>
      <c r="BN95" s="191">
        <v>0</v>
      </c>
      <c r="BO95" s="191">
        <v>1</v>
      </c>
      <c r="BP95" s="191">
        <v>0</v>
      </c>
      <c r="BQ95" s="191">
        <v>0</v>
      </c>
      <c r="BR95" s="191">
        <v>0</v>
      </c>
      <c r="BS95" s="191">
        <v>0</v>
      </c>
      <c r="BT95" s="191">
        <v>0</v>
      </c>
      <c r="BU95" s="191">
        <v>0</v>
      </c>
      <c r="BV95" s="191">
        <v>0</v>
      </c>
      <c r="BW95" s="191">
        <v>0</v>
      </c>
      <c r="BX95" s="191">
        <v>0</v>
      </c>
      <c r="BY95" s="191">
        <v>0</v>
      </c>
      <c r="CA95" s="190">
        <v>59</v>
      </c>
      <c r="CB95" s="190">
        <v>8</v>
      </c>
      <c r="CC95" s="190">
        <v>0</v>
      </c>
      <c r="CD95" s="190">
        <v>0</v>
      </c>
      <c r="CE95" s="190">
        <v>0</v>
      </c>
      <c r="CF95" s="190">
        <v>0</v>
      </c>
      <c r="CG95" s="190">
        <v>0</v>
      </c>
      <c r="CH95" s="190">
        <v>0</v>
      </c>
      <c r="CI95" s="190">
        <v>0</v>
      </c>
      <c r="CJ95" s="190">
        <v>0</v>
      </c>
      <c r="CK95" s="190">
        <v>0</v>
      </c>
      <c r="CL95" s="190">
        <v>0</v>
      </c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</row>
    <row r="96" spans="1:124" ht="13.5" thickBot="1" x14ac:dyDescent="0.35">
      <c r="A96" s="18" t="s">
        <v>52</v>
      </c>
      <c r="B96" s="195">
        <f>X101</f>
        <v>11</v>
      </c>
      <c r="C96" s="201">
        <f>AL101</f>
        <v>0</v>
      </c>
      <c r="D96" s="195">
        <f>Y101</f>
        <v>3</v>
      </c>
      <c r="E96" s="201">
        <f>AM101</f>
        <v>0</v>
      </c>
      <c r="F96" s="195">
        <f>Z101</f>
        <v>0</v>
      </c>
      <c r="G96" s="201">
        <f>AN101</f>
        <v>0</v>
      </c>
      <c r="H96" s="195">
        <f>AA101</f>
        <v>0</v>
      </c>
      <c r="I96" s="201">
        <f>AO101</f>
        <v>0</v>
      </c>
      <c r="J96" s="195">
        <f>AB101</f>
        <v>0</v>
      </c>
      <c r="K96" s="201">
        <f>AP101</f>
        <v>0</v>
      </c>
      <c r="L96" s="195">
        <f>AC101</f>
        <v>0</v>
      </c>
      <c r="M96" s="201">
        <f>AQ101</f>
        <v>0</v>
      </c>
      <c r="N96" s="195">
        <f>AD101</f>
        <v>0</v>
      </c>
      <c r="O96" s="201">
        <f>AR101</f>
        <v>0</v>
      </c>
      <c r="P96" s="195">
        <f>AE101</f>
        <v>0</v>
      </c>
      <c r="Q96" s="201">
        <f>AS101</f>
        <v>0</v>
      </c>
      <c r="R96" s="195">
        <f>SUM(AF101:AI101)</f>
        <v>0</v>
      </c>
      <c r="S96" s="201">
        <f>SUM(AT101:AW101)</f>
        <v>0</v>
      </c>
      <c r="T96" s="195">
        <f t="shared" si="147"/>
        <v>14</v>
      </c>
      <c r="U96" s="201">
        <f>SUM(C96,E96,G96,I96,K96,M96,O96,Q96,S96)</f>
        <v>0</v>
      </c>
      <c r="V96" s="26"/>
      <c r="W96" s="4"/>
      <c r="X96">
        <f t="shared" si="134"/>
        <v>155</v>
      </c>
      <c r="Y96">
        <f t="shared" si="135"/>
        <v>14</v>
      </c>
      <c r="Z96">
        <f t="shared" si="136"/>
        <v>0</v>
      </c>
      <c r="AA96">
        <f t="shared" si="137"/>
        <v>0</v>
      </c>
      <c r="AB96">
        <f t="shared" si="138"/>
        <v>0</v>
      </c>
      <c r="AC96">
        <f t="shared" si="139"/>
        <v>0</v>
      </c>
      <c r="AD96">
        <f t="shared" si="140"/>
        <v>0</v>
      </c>
      <c r="AE96">
        <f t="shared" si="141"/>
        <v>0</v>
      </c>
      <c r="AF96">
        <f t="shared" si="142"/>
        <v>0</v>
      </c>
      <c r="AG96">
        <f t="shared" si="143"/>
        <v>0</v>
      </c>
      <c r="AH96">
        <f t="shared" si="144"/>
        <v>0</v>
      </c>
      <c r="AI96">
        <f t="shared" si="145"/>
        <v>0</v>
      </c>
      <c r="AL96">
        <f t="shared" si="122"/>
        <v>2</v>
      </c>
      <c r="AM96">
        <f t="shared" si="123"/>
        <v>1</v>
      </c>
      <c r="AN96">
        <f t="shared" si="124"/>
        <v>0</v>
      </c>
      <c r="AO96">
        <f t="shared" si="125"/>
        <v>0</v>
      </c>
      <c r="AP96">
        <f t="shared" si="126"/>
        <v>0</v>
      </c>
      <c r="AQ96">
        <f t="shared" si="127"/>
        <v>0</v>
      </c>
      <c r="AR96">
        <f t="shared" si="128"/>
        <v>0</v>
      </c>
      <c r="AS96">
        <f t="shared" si="129"/>
        <v>0</v>
      </c>
      <c r="AT96">
        <f t="shared" si="130"/>
        <v>0</v>
      </c>
      <c r="AU96">
        <f t="shared" si="131"/>
        <v>0</v>
      </c>
      <c r="AV96">
        <f t="shared" si="132"/>
        <v>0</v>
      </c>
      <c r="AW96">
        <f t="shared" si="133"/>
        <v>0</v>
      </c>
      <c r="BA96" s="190">
        <f t="shared" si="146"/>
        <v>226</v>
      </c>
      <c r="BB96" s="190">
        <f t="shared" si="86"/>
        <v>7</v>
      </c>
      <c r="BC96" s="190">
        <f t="shared" si="87"/>
        <v>0</v>
      </c>
      <c r="BD96" s="190">
        <f t="shared" si="88"/>
        <v>0</v>
      </c>
      <c r="BE96" s="190">
        <f t="shared" si="89"/>
        <v>0</v>
      </c>
      <c r="BF96" s="190">
        <f t="shared" si="90"/>
        <v>0</v>
      </c>
      <c r="BG96" s="190">
        <f t="shared" si="91"/>
        <v>0</v>
      </c>
      <c r="BH96" s="190">
        <f t="shared" si="92"/>
        <v>0</v>
      </c>
      <c r="BI96" s="190">
        <f t="shared" si="93"/>
        <v>0</v>
      </c>
      <c r="BJ96" s="190">
        <f t="shared" si="94"/>
        <v>0</v>
      </c>
      <c r="BK96" s="190">
        <f t="shared" si="97"/>
        <v>0</v>
      </c>
      <c r="BL96" s="190">
        <f t="shared" si="96"/>
        <v>0</v>
      </c>
      <c r="BM96" s="71"/>
      <c r="BN96" s="191">
        <v>0</v>
      </c>
      <c r="BO96" s="191">
        <v>1</v>
      </c>
      <c r="BP96" s="191">
        <v>0</v>
      </c>
      <c r="BQ96" s="191">
        <v>0</v>
      </c>
      <c r="BR96" s="191">
        <v>0</v>
      </c>
      <c r="BS96" s="191">
        <v>0</v>
      </c>
      <c r="BT96" s="191">
        <v>0</v>
      </c>
      <c r="BU96" s="191">
        <v>0</v>
      </c>
      <c r="BV96" s="191">
        <v>0</v>
      </c>
      <c r="BW96" s="191">
        <v>0</v>
      </c>
      <c r="BX96" s="191">
        <v>0</v>
      </c>
      <c r="BY96" s="191">
        <v>0</v>
      </c>
      <c r="CA96" s="190">
        <v>34</v>
      </c>
      <c r="CB96" s="190">
        <v>9</v>
      </c>
      <c r="CC96" s="190">
        <v>0</v>
      </c>
      <c r="CD96" s="190">
        <v>0</v>
      </c>
      <c r="CE96" s="190">
        <v>0</v>
      </c>
      <c r="CF96" s="190">
        <v>0</v>
      </c>
      <c r="CG96" s="190">
        <v>0</v>
      </c>
      <c r="CH96" s="190">
        <v>0</v>
      </c>
      <c r="CI96" s="190">
        <v>0</v>
      </c>
      <c r="CJ96" s="190">
        <v>0</v>
      </c>
      <c r="CK96" s="190">
        <v>0</v>
      </c>
      <c r="CL96" s="190">
        <v>0</v>
      </c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</row>
    <row r="97" spans="1:124" ht="14" thickTop="1" thickBot="1" x14ac:dyDescent="0.35">
      <c r="A97" s="25" t="s">
        <v>53</v>
      </c>
      <c r="B97" s="196">
        <f>SUM(B73:B96)</f>
        <v>2409</v>
      </c>
      <c r="C97" s="202">
        <f t="shared" ref="C97:Q97" si="148">SUM(C73:C96)</f>
        <v>46</v>
      </c>
      <c r="D97" s="196">
        <f t="shared" si="148"/>
        <v>161</v>
      </c>
      <c r="E97" s="202">
        <f t="shared" si="148"/>
        <v>5</v>
      </c>
      <c r="F97" s="196">
        <f t="shared" si="148"/>
        <v>5</v>
      </c>
      <c r="G97" s="202">
        <f t="shared" si="148"/>
        <v>0</v>
      </c>
      <c r="H97" s="196">
        <f t="shared" si="148"/>
        <v>0</v>
      </c>
      <c r="I97" s="202">
        <f t="shared" si="148"/>
        <v>0</v>
      </c>
      <c r="J97" s="196">
        <f t="shared" si="148"/>
        <v>0</v>
      </c>
      <c r="K97" s="202">
        <f t="shared" si="148"/>
        <v>0</v>
      </c>
      <c r="L97" s="196">
        <f t="shared" si="148"/>
        <v>0</v>
      </c>
      <c r="M97" s="202">
        <f t="shared" si="148"/>
        <v>0</v>
      </c>
      <c r="N97" s="196">
        <f t="shared" si="148"/>
        <v>0</v>
      </c>
      <c r="O97" s="202">
        <f t="shared" si="148"/>
        <v>0</v>
      </c>
      <c r="P97" s="196">
        <f t="shared" si="148"/>
        <v>0</v>
      </c>
      <c r="Q97" s="202">
        <f t="shared" si="148"/>
        <v>0</v>
      </c>
      <c r="R97" s="196">
        <f>SUM(R73:R96)</f>
        <v>0</v>
      </c>
      <c r="S97" s="202">
        <f>SUM(S73:S96)</f>
        <v>0</v>
      </c>
      <c r="T97" s="196">
        <f>SUM(T73:T96)</f>
        <v>2575</v>
      </c>
      <c r="U97" s="202">
        <f>SUM(U73:U96)</f>
        <v>51</v>
      </c>
      <c r="V97" s="26"/>
      <c r="W97" s="4"/>
      <c r="X97">
        <f t="shared" si="134"/>
        <v>65</v>
      </c>
      <c r="Y97">
        <f t="shared" si="135"/>
        <v>15</v>
      </c>
      <c r="Z97">
        <f t="shared" si="136"/>
        <v>1</v>
      </c>
      <c r="AA97">
        <f t="shared" si="137"/>
        <v>0</v>
      </c>
      <c r="AB97">
        <f t="shared" si="138"/>
        <v>0</v>
      </c>
      <c r="AC97">
        <f t="shared" si="139"/>
        <v>0</v>
      </c>
      <c r="AD97">
        <f t="shared" si="140"/>
        <v>0</v>
      </c>
      <c r="AE97">
        <f t="shared" si="141"/>
        <v>0</v>
      </c>
      <c r="AF97">
        <f t="shared" si="142"/>
        <v>0</v>
      </c>
      <c r="AG97">
        <f t="shared" si="143"/>
        <v>0</v>
      </c>
      <c r="AH97">
        <f t="shared" si="144"/>
        <v>0</v>
      </c>
      <c r="AI97">
        <f t="shared" si="145"/>
        <v>0</v>
      </c>
      <c r="AL97">
        <f t="shared" si="122"/>
        <v>1</v>
      </c>
      <c r="AM97">
        <f t="shared" si="123"/>
        <v>2</v>
      </c>
      <c r="AN97">
        <f t="shared" si="124"/>
        <v>0</v>
      </c>
      <c r="AO97">
        <f t="shared" si="125"/>
        <v>0</v>
      </c>
      <c r="AP97">
        <f t="shared" si="126"/>
        <v>0</v>
      </c>
      <c r="AQ97">
        <f t="shared" si="127"/>
        <v>0</v>
      </c>
      <c r="AR97">
        <f t="shared" si="128"/>
        <v>0</v>
      </c>
      <c r="AS97">
        <f t="shared" si="129"/>
        <v>0</v>
      </c>
      <c r="AT97">
        <f t="shared" si="130"/>
        <v>0</v>
      </c>
      <c r="AU97">
        <f t="shared" si="131"/>
        <v>0</v>
      </c>
      <c r="AV97">
        <f t="shared" si="132"/>
        <v>0</v>
      </c>
      <c r="AW97">
        <f t="shared" si="133"/>
        <v>0</v>
      </c>
      <c r="BA97" s="190">
        <f t="shared" si="146"/>
        <v>292</v>
      </c>
      <c r="BB97" s="190">
        <f t="shared" si="86"/>
        <v>10</v>
      </c>
      <c r="BC97" s="190">
        <f t="shared" si="87"/>
        <v>1</v>
      </c>
      <c r="BD97" s="190">
        <f t="shared" si="88"/>
        <v>0</v>
      </c>
      <c r="BE97" s="190">
        <f t="shared" si="89"/>
        <v>0</v>
      </c>
      <c r="BF97" s="190">
        <f t="shared" si="90"/>
        <v>0</v>
      </c>
      <c r="BG97" s="190">
        <f t="shared" si="91"/>
        <v>0</v>
      </c>
      <c r="BH97" s="190">
        <f t="shared" si="92"/>
        <v>0</v>
      </c>
      <c r="BI97" s="190">
        <f t="shared" si="93"/>
        <v>0</v>
      </c>
      <c r="BJ97" s="190">
        <f t="shared" si="94"/>
        <v>0</v>
      </c>
      <c r="BK97" s="190">
        <f t="shared" si="97"/>
        <v>0</v>
      </c>
      <c r="BL97" s="190">
        <f t="shared" si="96"/>
        <v>0</v>
      </c>
      <c r="BM97" s="71"/>
      <c r="BN97" s="191">
        <v>1</v>
      </c>
      <c r="BO97" s="191">
        <v>0</v>
      </c>
      <c r="BP97" s="191">
        <v>0</v>
      </c>
      <c r="BQ97" s="191">
        <v>0</v>
      </c>
      <c r="BR97" s="191">
        <v>0</v>
      </c>
      <c r="BS97" s="191">
        <v>0</v>
      </c>
      <c r="BT97" s="191">
        <v>0</v>
      </c>
      <c r="BU97" s="191">
        <v>0</v>
      </c>
      <c r="BV97" s="191">
        <v>0</v>
      </c>
      <c r="BW97" s="191">
        <v>0</v>
      </c>
      <c r="BX97" s="191">
        <v>0</v>
      </c>
      <c r="BY97" s="191">
        <v>0</v>
      </c>
      <c r="CA97" s="190">
        <v>15</v>
      </c>
      <c r="CB97" s="190">
        <v>8</v>
      </c>
      <c r="CC97" s="190">
        <v>0</v>
      </c>
      <c r="CD97" s="190">
        <v>0</v>
      </c>
      <c r="CE97" s="190">
        <v>0</v>
      </c>
      <c r="CF97" s="190">
        <v>0</v>
      </c>
      <c r="CG97" s="190">
        <v>0</v>
      </c>
      <c r="CH97" s="190">
        <v>0</v>
      </c>
      <c r="CI97" s="190">
        <v>0</v>
      </c>
      <c r="CJ97" s="190">
        <v>0</v>
      </c>
      <c r="CK97" s="190">
        <v>0</v>
      </c>
      <c r="CL97" s="190">
        <v>0</v>
      </c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</row>
    <row r="98" spans="1:124" ht="13.5" thickTop="1" x14ac:dyDescent="0.3">
      <c r="A98" s="27" t="s">
        <v>125</v>
      </c>
      <c r="B98" s="197">
        <f>B97/T97</f>
        <v>0.93553398058252424</v>
      </c>
      <c r="C98" s="203">
        <f>C97/T97</f>
        <v>1.7864077669902913E-2</v>
      </c>
      <c r="D98" s="197">
        <f>D97/T97</f>
        <v>6.2524271844660195E-2</v>
      </c>
      <c r="E98" s="203">
        <f>E97/T97</f>
        <v>1.9417475728155339E-3</v>
      </c>
      <c r="F98" s="197">
        <f>F97/T97</f>
        <v>1.9417475728155339E-3</v>
      </c>
      <c r="G98" s="203">
        <f>G97/T97</f>
        <v>0</v>
      </c>
      <c r="H98" s="197">
        <f>H97/T97</f>
        <v>0</v>
      </c>
      <c r="I98" s="203">
        <f>I97/T97</f>
        <v>0</v>
      </c>
      <c r="J98" s="197">
        <f>J97/T97</f>
        <v>0</v>
      </c>
      <c r="K98" s="203">
        <f>K97/T97</f>
        <v>0</v>
      </c>
      <c r="L98" s="197">
        <f>L97/T97</f>
        <v>0</v>
      </c>
      <c r="M98" s="203">
        <f>M97/T97</f>
        <v>0</v>
      </c>
      <c r="N98" s="197">
        <f>N97/T97</f>
        <v>0</v>
      </c>
      <c r="O98" s="203">
        <f>O97/T97</f>
        <v>0</v>
      </c>
      <c r="P98" s="197">
        <f>P97/T97</f>
        <v>0</v>
      </c>
      <c r="Q98" s="203">
        <f>Q97/T97</f>
        <v>0</v>
      </c>
      <c r="R98" s="197">
        <f>R97/T97</f>
        <v>0</v>
      </c>
      <c r="S98" s="203">
        <f>S97/T97</f>
        <v>0</v>
      </c>
      <c r="T98" s="197">
        <f>100%</f>
        <v>1</v>
      </c>
      <c r="U98" s="203">
        <f>U97/T97</f>
        <v>1.9805825242718445E-2</v>
      </c>
      <c r="V98" s="26"/>
      <c r="W98" s="4"/>
      <c r="X98"/>
      <c r="Y98"/>
      <c r="Z98"/>
      <c r="AA98"/>
      <c r="AB98"/>
      <c r="AC98"/>
      <c r="AD98"/>
      <c r="AE98"/>
      <c r="AF98"/>
      <c r="AG98"/>
      <c r="AH98"/>
      <c r="AI98"/>
      <c r="AL98"/>
      <c r="AM98"/>
      <c r="AN98"/>
      <c r="AO98"/>
      <c r="AP98"/>
      <c r="AQ98"/>
      <c r="AR98"/>
      <c r="AS98"/>
      <c r="AT98"/>
      <c r="AU98"/>
      <c r="AV98"/>
      <c r="AW98"/>
      <c r="BA98" s="190"/>
      <c r="BB98" s="190"/>
      <c r="BC98" s="190"/>
      <c r="BD98" s="190"/>
      <c r="BE98" s="190"/>
      <c r="BF98" s="190"/>
      <c r="BG98" s="190"/>
      <c r="BH98" s="190"/>
      <c r="BI98" s="190"/>
      <c r="BJ98" s="190"/>
      <c r="BK98" s="190"/>
      <c r="BL98" s="190"/>
      <c r="BM98" s="71"/>
      <c r="BN98" s="191">
        <v>0</v>
      </c>
      <c r="BO98" s="191">
        <v>0</v>
      </c>
      <c r="BP98" s="191">
        <v>0</v>
      </c>
      <c r="BQ98" s="191">
        <v>0</v>
      </c>
      <c r="BR98" s="191">
        <v>0</v>
      </c>
      <c r="BS98" s="191">
        <v>0</v>
      </c>
      <c r="BT98" s="191">
        <v>0</v>
      </c>
      <c r="BU98" s="191">
        <v>0</v>
      </c>
      <c r="BV98" s="191">
        <v>0</v>
      </c>
      <c r="BW98" s="191">
        <v>0</v>
      </c>
      <c r="BX98" s="191">
        <v>0</v>
      </c>
      <c r="BY98" s="191">
        <v>0</v>
      </c>
      <c r="CA98" s="190">
        <v>14</v>
      </c>
      <c r="CB98" s="190">
        <v>2</v>
      </c>
      <c r="CC98" s="190">
        <v>0</v>
      </c>
      <c r="CD98" s="190">
        <v>0</v>
      </c>
      <c r="CE98" s="190">
        <v>0</v>
      </c>
      <c r="CF98" s="190">
        <v>0</v>
      </c>
      <c r="CG98" s="190">
        <v>0</v>
      </c>
      <c r="CH98" s="190">
        <v>0</v>
      </c>
      <c r="CI98" s="190">
        <v>0</v>
      </c>
      <c r="CJ98" s="190">
        <v>0</v>
      </c>
      <c r="CK98" s="190">
        <v>0</v>
      </c>
      <c r="CL98" s="190">
        <v>0</v>
      </c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</row>
    <row r="99" spans="1:124" ht="13" x14ac:dyDescent="0.3">
      <c r="A99" s="27" t="s">
        <v>111</v>
      </c>
      <c r="B99" s="198">
        <f>SUM(B79:B93)</f>
        <v>2324</v>
      </c>
      <c r="C99" s="204">
        <f t="shared" ref="C99:U99" si="149">SUM(C79:C93)</f>
        <v>44</v>
      </c>
      <c r="D99" s="198">
        <f t="shared" si="149"/>
        <v>133</v>
      </c>
      <c r="E99" s="204">
        <f t="shared" si="149"/>
        <v>4</v>
      </c>
      <c r="F99" s="198">
        <f t="shared" si="149"/>
        <v>3</v>
      </c>
      <c r="G99" s="204">
        <f t="shared" si="149"/>
        <v>0</v>
      </c>
      <c r="H99" s="198">
        <f t="shared" si="149"/>
        <v>0</v>
      </c>
      <c r="I99" s="204">
        <f t="shared" si="149"/>
        <v>0</v>
      </c>
      <c r="J99" s="198">
        <f t="shared" si="149"/>
        <v>0</v>
      </c>
      <c r="K99" s="204">
        <f t="shared" si="149"/>
        <v>0</v>
      </c>
      <c r="L99" s="198">
        <f t="shared" si="149"/>
        <v>0</v>
      </c>
      <c r="M99" s="204">
        <f t="shared" si="149"/>
        <v>0</v>
      </c>
      <c r="N99" s="198">
        <f t="shared" si="149"/>
        <v>0</v>
      </c>
      <c r="O99" s="204">
        <f t="shared" si="149"/>
        <v>0</v>
      </c>
      <c r="P99" s="198">
        <f t="shared" si="149"/>
        <v>0</v>
      </c>
      <c r="Q99" s="204">
        <f t="shared" si="149"/>
        <v>0</v>
      </c>
      <c r="R99" s="198">
        <f t="shared" si="149"/>
        <v>0</v>
      </c>
      <c r="S99" s="204">
        <f t="shared" si="149"/>
        <v>0</v>
      </c>
      <c r="T99" s="198">
        <f t="shared" si="149"/>
        <v>2460</v>
      </c>
      <c r="U99" s="204">
        <f t="shared" si="149"/>
        <v>48</v>
      </c>
      <c r="V99" s="26"/>
      <c r="W99" s="4"/>
      <c r="X99">
        <f t="shared" ref="X99:AI101" si="150">BA53</f>
        <v>33</v>
      </c>
      <c r="Y99">
        <f t="shared" si="150"/>
        <v>7</v>
      </c>
      <c r="Z99">
        <f t="shared" si="150"/>
        <v>1</v>
      </c>
      <c r="AA99">
        <f t="shared" si="150"/>
        <v>0</v>
      </c>
      <c r="AB99">
        <f t="shared" si="150"/>
        <v>0</v>
      </c>
      <c r="AC99">
        <f t="shared" si="150"/>
        <v>0</v>
      </c>
      <c r="AD99">
        <f t="shared" si="150"/>
        <v>0</v>
      </c>
      <c r="AE99">
        <f t="shared" si="150"/>
        <v>0</v>
      </c>
      <c r="AF99">
        <f t="shared" si="150"/>
        <v>0</v>
      </c>
      <c r="AG99">
        <f t="shared" si="150"/>
        <v>0</v>
      </c>
      <c r="AH99">
        <f t="shared" si="150"/>
        <v>0</v>
      </c>
      <c r="AI99">
        <f t="shared" si="150"/>
        <v>0</v>
      </c>
      <c r="AL99">
        <f>BN48</f>
        <v>0</v>
      </c>
      <c r="AM99">
        <f t="shared" ref="AM99:AW99" si="151">BO48</f>
        <v>0</v>
      </c>
      <c r="AN99">
        <f t="shared" si="151"/>
        <v>0</v>
      </c>
      <c r="AO99">
        <f t="shared" si="151"/>
        <v>0</v>
      </c>
      <c r="AP99">
        <f t="shared" si="151"/>
        <v>0</v>
      </c>
      <c r="AQ99">
        <f t="shared" si="151"/>
        <v>0</v>
      </c>
      <c r="AR99">
        <f t="shared" si="151"/>
        <v>0</v>
      </c>
      <c r="AS99">
        <f t="shared" si="151"/>
        <v>0</v>
      </c>
      <c r="AT99">
        <f t="shared" si="151"/>
        <v>0</v>
      </c>
      <c r="AU99">
        <f t="shared" si="151"/>
        <v>0</v>
      </c>
      <c r="AV99">
        <f t="shared" si="151"/>
        <v>0</v>
      </c>
      <c r="AW99">
        <f t="shared" si="151"/>
        <v>0</v>
      </c>
      <c r="BA99" s="190">
        <f>BN93+CA93</f>
        <v>235</v>
      </c>
      <c r="BB99" s="190">
        <f t="shared" ref="BB99:BL99" si="152">BO93+CB93</f>
        <v>10</v>
      </c>
      <c r="BC99" s="190">
        <f t="shared" si="152"/>
        <v>0</v>
      </c>
      <c r="BD99" s="190">
        <f t="shared" si="152"/>
        <v>0</v>
      </c>
      <c r="BE99" s="190">
        <f t="shared" si="152"/>
        <v>0</v>
      </c>
      <c r="BF99" s="190">
        <f t="shared" si="152"/>
        <v>0</v>
      </c>
      <c r="BG99" s="190">
        <f t="shared" si="152"/>
        <v>0</v>
      </c>
      <c r="BH99" s="190">
        <f t="shared" si="152"/>
        <v>0</v>
      </c>
      <c r="BI99" s="190">
        <f t="shared" si="152"/>
        <v>0</v>
      </c>
      <c r="BJ99" s="190">
        <f t="shared" si="152"/>
        <v>0</v>
      </c>
      <c r="BK99" s="190">
        <f t="shared" si="152"/>
        <v>0</v>
      </c>
      <c r="BL99" s="190">
        <f t="shared" si="152"/>
        <v>0</v>
      </c>
      <c r="BM99" s="71"/>
      <c r="BN99" s="191">
        <v>0</v>
      </c>
      <c r="BO99" s="191">
        <v>0</v>
      </c>
      <c r="BP99" s="191">
        <v>0</v>
      </c>
      <c r="BQ99" s="191">
        <v>0</v>
      </c>
      <c r="BR99" s="191">
        <v>0</v>
      </c>
      <c r="BS99" s="191">
        <v>0</v>
      </c>
      <c r="BT99" s="191">
        <v>0</v>
      </c>
      <c r="BU99" s="191">
        <v>0</v>
      </c>
      <c r="BV99" s="191">
        <v>0</v>
      </c>
      <c r="BW99" s="191">
        <v>0</v>
      </c>
      <c r="BX99" s="191">
        <v>0</v>
      </c>
      <c r="BY99" s="191">
        <v>0</v>
      </c>
      <c r="CA99" s="190">
        <v>12</v>
      </c>
      <c r="CB99" s="190">
        <v>2</v>
      </c>
      <c r="CC99" s="190">
        <v>0</v>
      </c>
      <c r="CD99" s="190">
        <v>0</v>
      </c>
      <c r="CE99" s="190">
        <v>0</v>
      </c>
      <c r="CF99" s="190">
        <v>0</v>
      </c>
      <c r="CG99" s="190">
        <v>0</v>
      </c>
      <c r="CH99" s="190">
        <v>0</v>
      </c>
      <c r="CI99" s="190">
        <v>0</v>
      </c>
      <c r="CJ99" s="190">
        <v>0</v>
      </c>
      <c r="CK99" s="190">
        <v>0</v>
      </c>
      <c r="CL99" s="190">
        <v>0</v>
      </c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</row>
    <row r="100" spans="1:124" ht="13.5" thickBot="1" x14ac:dyDescent="0.35">
      <c r="A100" s="18" t="s">
        <v>112</v>
      </c>
      <c r="B100" s="199">
        <f t="shared" ref="B100:U100" si="153">B97-B99</f>
        <v>85</v>
      </c>
      <c r="C100" s="205">
        <f t="shared" si="153"/>
        <v>2</v>
      </c>
      <c r="D100" s="199">
        <f t="shared" si="153"/>
        <v>28</v>
      </c>
      <c r="E100" s="205">
        <f t="shared" si="153"/>
        <v>1</v>
      </c>
      <c r="F100" s="199">
        <f t="shared" si="153"/>
        <v>2</v>
      </c>
      <c r="G100" s="205">
        <f t="shared" si="153"/>
        <v>0</v>
      </c>
      <c r="H100" s="199">
        <f t="shared" si="153"/>
        <v>0</v>
      </c>
      <c r="I100" s="205">
        <f t="shared" si="153"/>
        <v>0</v>
      </c>
      <c r="J100" s="199">
        <f t="shared" si="153"/>
        <v>0</v>
      </c>
      <c r="K100" s="205">
        <f t="shared" si="153"/>
        <v>0</v>
      </c>
      <c r="L100" s="199">
        <f t="shared" si="153"/>
        <v>0</v>
      </c>
      <c r="M100" s="205">
        <f t="shared" si="153"/>
        <v>0</v>
      </c>
      <c r="N100" s="199">
        <f t="shared" si="153"/>
        <v>0</v>
      </c>
      <c r="O100" s="205">
        <f t="shared" si="153"/>
        <v>0</v>
      </c>
      <c r="P100" s="199">
        <f t="shared" si="153"/>
        <v>0</v>
      </c>
      <c r="Q100" s="205">
        <f t="shared" si="153"/>
        <v>0</v>
      </c>
      <c r="R100" s="199">
        <f t="shared" si="153"/>
        <v>0</v>
      </c>
      <c r="S100" s="205">
        <f t="shared" si="153"/>
        <v>0</v>
      </c>
      <c r="T100" s="199">
        <f t="shared" si="153"/>
        <v>115</v>
      </c>
      <c r="U100" s="205">
        <f t="shared" si="153"/>
        <v>3</v>
      </c>
      <c r="V100" s="28"/>
      <c r="W100" s="4"/>
      <c r="X100">
        <f t="shared" si="150"/>
        <v>24</v>
      </c>
      <c r="Y100">
        <f t="shared" si="150"/>
        <v>8</v>
      </c>
      <c r="Z100">
        <f t="shared" si="150"/>
        <v>0</v>
      </c>
      <c r="AA100">
        <f t="shared" si="150"/>
        <v>0</v>
      </c>
      <c r="AB100">
        <f t="shared" si="150"/>
        <v>0</v>
      </c>
      <c r="AC100">
        <f t="shared" si="150"/>
        <v>0</v>
      </c>
      <c r="AD100">
        <f t="shared" si="150"/>
        <v>0</v>
      </c>
      <c r="AE100">
        <f t="shared" si="150"/>
        <v>0</v>
      </c>
      <c r="AF100">
        <f t="shared" si="150"/>
        <v>0</v>
      </c>
      <c r="AG100">
        <f t="shared" si="150"/>
        <v>0</v>
      </c>
      <c r="AH100">
        <f t="shared" si="150"/>
        <v>0</v>
      </c>
      <c r="AI100">
        <f t="shared" si="150"/>
        <v>0</v>
      </c>
      <c r="AL100">
        <f t="shared" ref="AL100:AL101" si="154">BN49</f>
        <v>0</v>
      </c>
      <c r="AM100">
        <f t="shared" ref="AM100:AM101" si="155">BO49</f>
        <v>0</v>
      </c>
      <c r="AN100">
        <f t="shared" ref="AN100:AN101" si="156">BP49</f>
        <v>0</v>
      </c>
      <c r="AO100">
        <f t="shared" ref="AO100:AO101" si="157">BQ49</f>
        <v>0</v>
      </c>
      <c r="AP100">
        <f t="shared" ref="AP100:AP101" si="158">BR49</f>
        <v>0</v>
      </c>
      <c r="AQ100">
        <f t="shared" ref="AQ100:AQ101" si="159">BS49</f>
        <v>0</v>
      </c>
      <c r="AR100">
        <f t="shared" ref="AR100:AR101" si="160">BT49</f>
        <v>0</v>
      </c>
      <c r="AS100">
        <f t="shared" ref="AS100:AS101" si="161">BU49</f>
        <v>0</v>
      </c>
      <c r="AT100">
        <f t="shared" ref="AT100:AT101" si="162">BV49</f>
        <v>0</v>
      </c>
      <c r="AU100">
        <f t="shared" ref="AU100:AU101" si="163">BW49</f>
        <v>0</v>
      </c>
      <c r="AV100">
        <f t="shared" ref="AV100:AV101" si="164">BX49</f>
        <v>0</v>
      </c>
      <c r="AW100">
        <f t="shared" ref="AW100:AW101" si="165">BY49</f>
        <v>0</v>
      </c>
      <c r="BA100" s="190">
        <f t="shared" ref="BA100:BA104" si="166">BN94+CA94</f>
        <v>153</v>
      </c>
      <c r="BB100" s="190">
        <f t="shared" ref="BB100:BB105" si="167">BO94+CB94</f>
        <v>17</v>
      </c>
      <c r="BC100" s="190">
        <f t="shared" ref="BC100:BC105" si="168">BP94+CC94</f>
        <v>1</v>
      </c>
      <c r="BD100" s="190">
        <f t="shared" ref="BD100:BD105" si="169">BQ94+CD94</f>
        <v>0</v>
      </c>
      <c r="BE100" s="190">
        <f t="shared" ref="BE100:BE105" si="170">BR94+CE94</f>
        <v>0</v>
      </c>
      <c r="BF100" s="190">
        <f t="shared" ref="BF100:BF105" si="171">BS94+CF94</f>
        <v>0</v>
      </c>
      <c r="BG100" s="190">
        <f t="shared" ref="BG100:BG105" si="172">BT94+CG94</f>
        <v>0</v>
      </c>
      <c r="BH100" s="190">
        <f t="shared" ref="BH100:BH105" si="173">BU94+CH94</f>
        <v>0</v>
      </c>
      <c r="BI100" s="190">
        <f t="shared" ref="BI100:BI105" si="174">BV94+CI94</f>
        <v>0</v>
      </c>
      <c r="BJ100" s="190">
        <f t="shared" ref="BJ100:BJ105" si="175">BW94+CJ94</f>
        <v>0</v>
      </c>
      <c r="BK100" s="190">
        <f t="shared" ref="BK100:BK105" si="176">BX94+CK94</f>
        <v>0</v>
      </c>
      <c r="BL100" s="190">
        <f t="shared" ref="BL100:BL105" si="177">BY94+CL94</f>
        <v>0</v>
      </c>
      <c r="BM100" s="71"/>
      <c r="BN100" s="191">
        <v>0</v>
      </c>
      <c r="BO100" s="191">
        <v>0</v>
      </c>
      <c r="BP100" s="191">
        <v>0</v>
      </c>
      <c r="BQ100" s="191">
        <v>0</v>
      </c>
      <c r="BR100" s="191">
        <v>0</v>
      </c>
      <c r="BS100" s="191">
        <v>0</v>
      </c>
      <c r="BT100" s="191">
        <v>0</v>
      </c>
      <c r="BU100" s="191">
        <v>0</v>
      </c>
      <c r="BV100" s="191">
        <v>0</v>
      </c>
      <c r="BW100" s="191">
        <v>0</v>
      </c>
      <c r="BX100" s="191">
        <v>0</v>
      </c>
      <c r="BY100" s="191">
        <v>0</v>
      </c>
      <c r="CA100" s="190">
        <v>7</v>
      </c>
      <c r="CB100" s="190">
        <v>0</v>
      </c>
      <c r="CC100" s="190">
        <v>0</v>
      </c>
      <c r="CD100" s="190">
        <v>0</v>
      </c>
      <c r="CE100" s="190">
        <v>0</v>
      </c>
      <c r="CF100" s="190">
        <v>0</v>
      </c>
      <c r="CG100" s="190">
        <v>0</v>
      </c>
      <c r="CH100" s="190">
        <v>0</v>
      </c>
      <c r="CI100" s="190">
        <v>0</v>
      </c>
      <c r="CJ100" s="190">
        <v>0</v>
      </c>
      <c r="CK100" s="190">
        <v>0</v>
      </c>
      <c r="CL100" s="190">
        <v>0</v>
      </c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</row>
    <row r="101" spans="1:124" ht="14" thickTop="1" thickBot="1" x14ac:dyDescent="0.35">
      <c r="A101" s="59" t="s">
        <v>54</v>
      </c>
      <c r="B101" s="47"/>
      <c r="C101" s="45"/>
      <c r="D101" s="45"/>
      <c r="E101" s="46"/>
      <c r="F101" s="46"/>
      <c r="G101" s="51"/>
      <c r="H101" s="46" t="s">
        <v>55</v>
      </c>
      <c r="I101" s="55">
        <f>T97-U97</f>
        <v>2524</v>
      </c>
      <c r="J101" s="56"/>
      <c r="K101" s="53"/>
      <c r="L101" s="60" t="s">
        <v>56</v>
      </c>
      <c r="M101" s="54">
        <f>U97</f>
        <v>51</v>
      </c>
      <c r="N101" s="58"/>
      <c r="O101" s="47"/>
      <c r="P101" s="51"/>
      <c r="Q101" s="48"/>
      <c r="R101" s="49" t="s">
        <v>57</v>
      </c>
      <c r="S101" s="49"/>
      <c r="T101" s="52">
        <f>I101+M101*2</f>
        <v>2626</v>
      </c>
      <c r="U101" s="50"/>
      <c r="V101" s="29"/>
      <c r="W101" s="4"/>
      <c r="X101">
        <f>BA55</f>
        <v>11</v>
      </c>
      <c r="Y101">
        <f t="shared" si="150"/>
        <v>3</v>
      </c>
      <c r="Z101">
        <f t="shared" si="150"/>
        <v>0</v>
      </c>
      <c r="AA101">
        <f t="shared" si="150"/>
        <v>0</v>
      </c>
      <c r="AB101">
        <f t="shared" si="150"/>
        <v>0</v>
      </c>
      <c r="AC101">
        <f t="shared" si="150"/>
        <v>0</v>
      </c>
      <c r="AD101">
        <f t="shared" si="150"/>
        <v>0</v>
      </c>
      <c r="AE101">
        <f t="shared" si="150"/>
        <v>0</v>
      </c>
      <c r="AF101">
        <f t="shared" si="150"/>
        <v>0</v>
      </c>
      <c r="AG101">
        <f t="shared" si="150"/>
        <v>0</v>
      </c>
      <c r="AH101">
        <f t="shared" si="150"/>
        <v>0</v>
      </c>
      <c r="AI101">
        <f t="shared" si="150"/>
        <v>0</v>
      </c>
      <c r="AL101">
        <f t="shared" si="154"/>
        <v>0</v>
      </c>
      <c r="AM101">
        <f t="shared" si="155"/>
        <v>0</v>
      </c>
      <c r="AN101">
        <f t="shared" si="156"/>
        <v>0</v>
      </c>
      <c r="AO101">
        <f t="shared" si="157"/>
        <v>0</v>
      </c>
      <c r="AP101">
        <f t="shared" si="158"/>
        <v>0</v>
      </c>
      <c r="AQ101">
        <f t="shared" si="159"/>
        <v>0</v>
      </c>
      <c r="AR101">
        <f t="shared" si="160"/>
        <v>0</v>
      </c>
      <c r="AS101">
        <f t="shared" si="161"/>
        <v>0</v>
      </c>
      <c r="AT101">
        <f t="shared" si="162"/>
        <v>0</v>
      </c>
      <c r="AU101">
        <f t="shared" si="163"/>
        <v>0</v>
      </c>
      <c r="AV101">
        <f t="shared" si="164"/>
        <v>0</v>
      </c>
      <c r="AW101">
        <f t="shared" si="165"/>
        <v>0</v>
      </c>
      <c r="BA101" s="190">
        <f t="shared" si="166"/>
        <v>59</v>
      </c>
      <c r="BB101" s="190">
        <f t="shared" si="167"/>
        <v>9</v>
      </c>
      <c r="BC101" s="190">
        <f t="shared" si="168"/>
        <v>0</v>
      </c>
      <c r="BD101" s="190">
        <f t="shared" si="169"/>
        <v>0</v>
      </c>
      <c r="BE101" s="190">
        <f t="shared" si="170"/>
        <v>0</v>
      </c>
      <c r="BF101" s="190">
        <f t="shared" si="171"/>
        <v>0</v>
      </c>
      <c r="BG101" s="190">
        <f t="shared" si="172"/>
        <v>0</v>
      </c>
      <c r="BH101" s="190">
        <f t="shared" si="173"/>
        <v>0</v>
      </c>
      <c r="BI101" s="190">
        <f t="shared" si="174"/>
        <v>0</v>
      </c>
      <c r="BJ101" s="190">
        <f t="shared" si="175"/>
        <v>0</v>
      </c>
      <c r="BK101" s="190">
        <f t="shared" si="176"/>
        <v>0</v>
      </c>
      <c r="BL101" s="190">
        <f t="shared" si="177"/>
        <v>0</v>
      </c>
      <c r="BM101" s="70" t="s">
        <v>80</v>
      </c>
      <c r="BN101" s="191">
        <v>0</v>
      </c>
      <c r="BO101" s="191">
        <v>0</v>
      </c>
      <c r="BP101" s="191">
        <v>0</v>
      </c>
      <c r="BQ101" s="191">
        <v>0</v>
      </c>
      <c r="BR101" s="191">
        <v>0</v>
      </c>
      <c r="BS101" s="191">
        <v>0</v>
      </c>
      <c r="BT101" s="191">
        <v>0</v>
      </c>
      <c r="BU101" s="191">
        <v>0</v>
      </c>
      <c r="BV101" s="191">
        <v>0</v>
      </c>
      <c r="BW101" s="191">
        <v>0</v>
      </c>
      <c r="BX101" s="191">
        <v>0</v>
      </c>
      <c r="BY101" s="191">
        <v>0</v>
      </c>
      <c r="CA101" s="190">
        <v>4</v>
      </c>
      <c r="CB101" s="190">
        <v>1</v>
      </c>
      <c r="CC101" s="190">
        <v>0</v>
      </c>
      <c r="CD101" s="190">
        <v>0</v>
      </c>
      <c r="CE101" s="190">
        <v>0</v>
      </c>
      <c r="CF101" s="190">
        <v>0</v>
      </c>
      <c r="CG101" s="190">
        <v>0</v>
      </c>
      <c r="CH101" s="190">
        <v>0</v>
      </c>
      <c r="CI101" s="190">
        <v>0</v>
      </c>
      <c r="CJ101" s="190">
        <v>0</v>
      </c>
      <c r="CK101" s="190">
        <v>0</v>
      </c>
      <c r="CL101" s="190">
        <v>0</v>
      </c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</row>
    <row r="102" spans="1:124" ht="13.5" thickTop="1" x14ac:dyDescent="0.3">
      <c r="A102" s="32" t="s">
        <v>58</v>
      </c>
      <c r="B102" s="33"/>
      <c r="C102" s="33"/>
      <c r="D102" s="34" t="s">
        <v>59</v>
      </c>
      <c r="E102" s="35">
        <f>(B97*15+D97*35+F97*45+H97*55+J97*65+L97*75+N97*85+P97*95+R97*125)/T97</f>
        <v>16.308737864077671</v>
      </c>
      <c r="F102" s="32" t="s">
        <v>60</v>
      </c>
      <c r="G102" s="36"/>
      <c r="H102" s="34" t="s">
        <v>61</v>
      </c>
      <c r="I102" s="35">
        <f>(C97*15+E97*35+G97*45+I97*55+K97*65+M97*75+O97*85+Q97*95+S97*125)/U97</f>
        <v>16.96078431372549</v>
      </c>
      <c r="J102" s="32" t="s">
        <v>60</v>
      </c>
      <c r="K102" s="4"/>
      <c r="N102" s="43"/>
      <c r="O102" s="44"/>
      <c r="P102" s="44"/>
      <c r="Q102" s="44"/>
      <c r="R102" s="43"/>
      <c r="S102" s="43"/>
      <c r="T102" s="43"/>
      <c r="U102" s="43"/>
      <c r="V102" s="30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BA102" s="190">
        <f t="shared" si="166"/>
        <v>34</v>
      </c>
      <c r="BB102" s="190">
        <f t="shared" si="167"/>
        <v>10</v>
      </c>
      <c r="BC102" s="190">
        <f t="shared" si="168"/>
        <v>0</v>
      </c>
      <c r="BD102" s="190">
        <f t="shared" si="169"/>
        <v>0</v>
      </c>
      <c r="BE102" s="190">
        <f t="shared" si="170"/>
        <v>0</v>
      </c>
      <c r="BF102" s="190">
        <f t="shared" si="171"/>
        <v>0</v>
      </c>
      <c r="BG102" s="190">
        <f t="shared" si="172"/>
        <v>0</v>
      </c>
      <c r="BH102" s="190">
        <f t="shared" si="173"/>
        <v>0</v>
      </c>
      <c r="BI102" s="190">
        <f t="shared" si="174"/>
        <v>0</v>
      </c>
      <c r="BJ102" s="190">
        <f t="shared" si="175"/>
        <v>0</v>
      </c>
      <c r="BK102" s="190">
        <f t="shared" si="176"/>
        <v>0</v>
      </c>
      <c r="BL102" s="190">
        <f t="shared" si="177"/>
        <v>0</v>
      </c>
      <c r="BM102" s="71"/>
      <c r="BN102" s="191">
        <v>0</v>
      </c>
      <c r="BO102" s="191">
        <v>0</v>
      </c>
      <c r="BP102" s="191">
        <v>0</v>
      </c>
      <c r="BQ102" s="191">
        <v>0</v>
      </c>
      <c r="BR102" s="191">
        <v>0</v>
      </c>
      <c r="BS102" s="191">
        <v>0</v>
      </c>
      <c r="BT102" s="191">
        <v>0</v>
      </c>
      <c r="BU102" s="191">
        <v>0</v>
      </c>
      <c r="BV102" s="191">
        <v>0</v>
      </c>
      <c r="BW102" s="191">
        <v>0</v>
      </c>
      <c r="BX102" s="191">
        <v>0</v>
      </c>
      <c r="BY102" s="191">
        <v>0</v>
      </c>
      <c r="CA102" s="190">
        <v>2</v>
      </c>
      <c r="CB102" s="190">
        <v>0</v>
      </c>
      <c r="CC102" s="190">
        <v>0</v>
      </c>
      <c r="CD102" s="190">
        <v>0</v>
      </c>
      <c r="CE102" s="190">
        <v>0</v>
      </c>
      <c r="CF102" s="190">
        <v>0</v>
      </c>
      <c r="CG102" s="190">
        <v>0</v>
      </c>
      <c r="CH102" s="190">
        <v>0</v>
      </c>
      <c r="CI102" s="190">
        <v>0</v>
      </c>
      <c r="CJ102" s="190">
        <v>0</v>
      </c>
      <c r="CK102" s="190">
        <v>0</v>
      </c>
      <c r="CL102" s="190">
        <v>0</v>
      </c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</row>
    <row r="103" spans="1:124" ht="6" customHeight="1" x14ac:dyDescent="0.3">
      <c r="V103" s="31"/>
      <c r="BA103" s="190">
        <f t="shared" si="166"/>
        <v>16</v>
      </c>
      <c r="BB103" s="190">
        <f t="shared" si="167"/>
        <v>8</v>
      </c>
      <c r="BC103" s="190">
        <f t="shared" si="168"/>
        <v>0</v>
      </c>
      <c r="BD103" s="190">
        <f t="shared" si="169"/>
        <v>0</v>
      </c>
      <c r="BE103" s="190">
        <f t="shared" si="170"/>
        <v>0</v>
      </c>
      <c r="BF103" s="190">
        <f t="shared" si="171"/>
        <v>0</v>
      </c>
      <c r="BG103" s="190">
        <f t="shared" si="172"/>
        <v>0</v>
      </c>
      <c r="BH103" s="190">
        <f t="shared" si="173"/>
        <v>0</v>
      </c>
      <c r="BI103" s="190">
        <f t="shared" si="174"/>
        <v>0</v>
      </c>
      <c r="BJ103" s="190">
        <f t="shared" si="175"/>
        <v>0</v>
      </c>
      <c r="BK103" s="190">
        <f t="shared" si="176"/>
        <v>0</v>
      </c>
      <c r="BL103" s="190">
        <f t="shared" si="177"/>
        <v>0</v>
      </c>
      <c r="BM103" s="71"/>
      <c r="BN103" s="191">
        <v>0</v>
      </c>
      <c r="BO103" s="191">
        <v>0</v>
      </c>
      <c r="BP103" s="191">
        <v>0</v>
      </c>
      <c r="BQ103" s="191">
        <v>0</v>
      </c>
      <c r="BR103" s="191">
        <v>0</v>
      </c>
      <c r="BS103" s="191">
        <v>0</v>
      </c>
      <c r="BT103" s="191">
        <v>0</v>
      </c>
      <c r="BU103" s="191">
        <v>0</v>
      </c>
      <c r="BV103" s="191">
        <v>0</v>
      </c>
      <c r="BW103" s="191">
        <v>0</v>
      </c>
      <c r="BX103" s="191">
        <v>0</v>
      </c>
      <c r="BY103" s="191">
        <v>0</v>
      </c>
      <c r="CA103" s="190">
        <v>3</v>
      </c>
      <c r="CB103" s="190">
        <v>2</v>
      </c>
      <c r="CC103" s="190">
        <v>0</v>
      </c>
      <c r="CD103" s="190">
        <v>0</v>
      </c>
      <c r="CE103" s="190">
        <v>0</v>
      </c>
      <c r="CF103" s="190">
        <v>0</v>
      </c>
      <c r="CG103" s="190">
        <v>0</v>
      </c>
      <c r="CH103" s="190">
        <v>0</v>
      </c>
      <c r="CI103" s="190">
        <v>0</v>
      </c>
      <c r="CJ103" s="190">
        <v>0</v>
      </c>
      <c r="CK103" s="190">
        <v>0</v>
      </c>
      <c r="CL103" s="190">
        <v>0</v>
      </c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</row>
    <row r="104" spans="1:124" ht="13.5" thickBot="1" x14ac:dyDescent="0.35">
      <c r="V104" s="31"/>
      <c r="BA104" s="190">
        <f t="shared" si="166"/>
        <v>14</v>
      </c>
      <c r="BB104" s="190">
        <f t="shared" si="167"/>
        <v>2</v>
      </c>
      <c r="BC104" s="190">
        <f t="shared" si="168"/>
        <v>0</v>
      </c>
      <c r="BD104" s="190">
        <f t="shared" si="169"/>
        <v>0</v>
      </c>
      <c r="BE104" s="190">
        <f t="shared" si="170"/>
        <v>0</v>
      </c>
      <c r="BF104" s="190">
        <f t="shared" si="171"/>
        <v>0</v>
      </c>
      <c r="BG104" s="190">
        <f t="shared" si="172"/>
        <v>0</v>
      </c>
      <c r="BH104" s="190">
        <f t="shared" si="173"/>
        <v>0</v>
      </c>
      <c r="BI104" s="190">
        <f t="shared" si="174"/>
        <v>0</v>
      </c>
      <c r="BJ104" s="190">
        <f t="shared" si="175"/>
        <v>0</v>
      </c>
      <c r="BK104" s="190">
        <f t="shared" si="176"/>
        <v>0</v>
      </c>
      <c r="BL104" s="190">
        <f t="shared" si="177"/>
        <v>0</v>
      </c>
      <c r="BM104" s="71"/>
      <c r="BN104" s="191">
        <v>0</v>
      </c>
      <c r="BO104" s="191">
        <v>0</v>
      </c>
      <c r="BP104" s="191">
        <v>0</v>
      </c>
      <c r="BQ104" s="191">
        <v>0</v>
      </c>
      <c r="BR104" s="191">
        <v>0</v>
      </c>
      <c r="BS104" s="191">
        <v>0</v>
      </c>
      <c r="BT104" s="191">
        <v>0</v>
      </c>
      <c r="BU104" s="191">
        <v>0</v>
      </c>
      <c r="BV104" s="191">
        <v>0</v>
      </c>
      <c r="BW104" s="191">
        <v>0</v>
      </c>
      <c r="BX104" s="191">
        <v>0</v>
      </c>
      <c r="BY104" s="191">
        <v>0</v>
      </c>
      <c r="CA104" s="190">
        <v>6</v>
      </c>
      <c r="CB104" s="190">
        <v>2</v>
      </c>
      <c r="CC104" s="190">
        <v>0</v>
      </c>
      <c r="CD104" s="190">
        <v>0</v>
      </c>
      <c r="CE104" s="190">
        <v>0</v>
      </c>
      <c r="CF104" s="190">
        <v>0</v>
      </c>
      <c r="CG104" s="190">
        <v>0</v>
      </c>
      <c r="CH104" s="190">
        <v>0</v>
      </c>
      <c r="CI104" s="190">
        <v>0</v>
      </c>
      <c r="CJ104" s="190">
        <v>0</v>
      </c>
      <c r="CK104" s="190">
        <v>0</v>
      </c>
      <c r="CL104" s="190">
        <v>0</v>
      </c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</row>
    <row r="105" spans="1:124" ht="13.5" thickBot="1" x14ac:dyDescent="0.35">
      <c r="AZ105" s="68" t="s">
        <v>80</v>
      </c>
      <c r="BA105" s="191">
        <f>BN99+CA99</f>
        <v>12</v>
      </c>
      <c r="BB105" s="191">
        <f t="shared" si="167"/>
        <v>2</v>
      </c>
      <c r="BC105" s="191">
        <f t="shared" si="168"/>
        <v>0</v>
      </c>
      <c r="BD105" s="191">
        <f t="shared" si="169"/>
        <v>0</v>
      </c>
      <c r="BE105" s="191">
        <f t="shared" si="170"/>
        <v>0</v>
      </c>
      <c r="BF105" s="191">
        <f t="shared" si="171"/>
        <v>0</v>
      </c>
      <c r="BG105" s="191">
        <f t="shared" si="172"/>
        <v>0</v>
      </c>
      <c r="BH105" s="191">
        <f t="shared" si="173"/>
        <v>0</v>
      </c>
      <c r="BI105" s="191">
        <f t="shared" si="174"/>
        <v>0</v>
      </c>
      <c r="BJ105" s="191">
        <f t="shared" si="175"/>
        <v>0</v>
      </c>
      <c r="BK105" s="191">
        <f t="shared" si="176"/>
        <v>0</v>
      </c>
      <c r="BL105" s="191">
        <f t="shared" si="177"/>
        <v>0</v>
      </c>
      <c r="BM105" s="71"/>
      <c r="BN105" s="191">
        <v>3</v>
      </c>
      <c r="BO105" s="191">
        <v>0</v>
      </c>
      <c r="BP105" s="191">
        <v>0</v>
      </c>
      <c r="BQ105" s="191">
        <v>0</v>
      </c>
      <c r="BR105" s="191">
        <v>0</v>
      </c>
      <c r="BS105" s="191">
        <v>0</v>
      </c>
      <c r="BT105" s="191">
        <v>0</v>
      </c>
      <c r="BU105" s="191">
        <v>0</v>
      </c>
      <c r="BV105" s="191">
        <v>0</v>
      </c>
      <c r="BW105" s="191">
        <v>0</v>
      </c>
      <c r="BX105" s="191">
        <v>0</v>
      </c>
      <c r="BY105" s="191">
        <v>0</v>
      </c>
      <c r="CA105" s="190">
        <v>18</v>
      </c>
      <c r="CB105" s="190">
        <v>1</v>
      </c>
      <c r="CC105" s="190">
        <v>0</v>
      </c>
      <c r="CD105" s="190">
        <v>0</v>
      </c>
      <c r="CE105" s="190">
        <v>0</v>
      </c>
      <c r="CF105" s="190">
        <v>0</v>
      </c>
      <c r="CG105" s="190">
        <v>0</v>
      </c>
      <c r="CH105" s="190">
        <v>0</v>
      </c>
      <c r="CI105" s="190">
        <v>0</v>
      </c>
      <c r="CJ105" s="190">
        <v>0</v>
      </c>
      <c r="CK105" s="190">
        <v>0</v>
      </c>
      <c r="CL105" s="190">
        <v>0</v>
      </c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</row>
    <row r="106" spans="1:124" ht="13" x14ac:dyDescent="0.3">
      <c r="BA106" s="191">
        <f t="shared" ref="BA106:BA128" si="178">BN100+CA100</f>
        <v>7</v>
      </c>
      <c r="BB106" s="191">
        <f t="shared" ref="BB106:BB129" si="179">BO100+CB100</f>
        <v>0</v>
      </c>
      <c r="BC106" s="191">
        <f t="shared" ref="BC106:BC129" si="180">BP100+CC100</f>
        <v>0</v>
      </c>
      <c r="BD106" s="191">
        <f t="shared" ref="BD106:BD129" si="181">BQ100+CD100</f>
        <v>0</v>
      </c>
      <c r="BE106" s="191">
        <f t="shared" ref="BE106:BE129" si="182">BR100+CE100</f>
        <v>0</v>
      </c>
      <c r="BF106" s="191">
        <f t="shared" ref="BF106:BF129" si="183">BS100+CF100</f>
        <v>0</v>
      </c>
      <c r="BG106" s="191">
        <f t="shared" ref="BG106:BG129" si="184">BT100+CG100</f>
        <v>0</v>
      </c>
      <c r="BH106" s="191">
        <f t="shared" ref="BH106:BH129" si="185">BU100+CH100</f>
        <v>0</v>
      </c>
      <c r="BI106" s="191">
        <f t="shared" ref="BI106:BI129" si="186">BV100+CI100</f>
        <v>0</v>
      </c>
      <c r="BJ106" s="191">
        <f t="shared" ref="BJ106:BJ128" si="187">BW100+CJ100</f>
        <v>0</v>
      </c>
      <c r="BK106" s="191">
        <f t="shared" ref="BK106:BK129" si="188">BX100+CK100</f>
        <v>0</v>
      </c>
      <c r="BL106" s="191">
        <f t="shared" ref="BL106:BL129" si="189">BY100+CL100</f>
        <v>0</v>
      </c>
      <c r="BM106" s="71"/>
      <c r="BN106" s="191">
        <v>2</v>
      </c>
      <c r="BO106" s="191">
        <v>0</v>
      </c>
      <c r="BP106" s="191">
        <v>0</v>
      </c>
      <c r="BQ106" s="191">
        <v>0</v>
      </c>
      <c r="BR106" s="191">
        <v>0</v>
      </c>
      <c r="BS106" s="191">
        <v>0</v>
      </c>
      <c r="BT106" s="191">
        <v>0</v>
      </c>
      <c r="BU106" s="191">
        <v>0</v>
      </c>
      <c r="BV106" s="191">
        <v>0</v>
      </c>
      <c r="BW106" s="191">
        <v>0</v>
      </c>
      <c r="BX106" s="191">
        <v>0</v>
      </c>
      <c r="BY106" s="191">
        <v>0</v>
      </c>
      <c r="CA106" s="190">
        <v>73</v>
      </c>
      <c r="CB106" s="190">
        <v>3</v>
      </c>
      <c r="CC106" s="190">
        <v>0</v>
      </c>
      <c r="CD106" s="190">
        <v>0</v>
      </c>
      <c r="CE106" s="190">
        <v>0</v>
      </c>
      <c r="CF106" s="190">
        <v>0</v>
      </c>
      <c r="CG106" s="190">
        <v>0</v>
      </c>
      <c r="CH106" s="190">
        <v>0</v>
      </c>
      <c r="CI106" s="190">
        <v>0</v>
      </c>
      <c r="CJ106" s="190">
        <v>0</v>
      </c>
      <c r="CK106" s="190">
        <v>0</v>
      </c>
      <c r="CL106" s="190">
        <v>0</v>
      </c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</row>
    <row r="107" spans="1:124" ht="13" x14ac:dyDescent="0.3">
      <c r="BA107" s="191">
        <f t="shared" si="178"/>
        <v>4</v>
      </c>
      <c r="BB107" s="191">
        <f t="shared" si="179"/>
        <v>1</v>
      </c>
      <c r="BC107" s="191">
        <f t="shared" si="180"/>
        <v>0</v>
      </c>
      <c r="BD107" s="191">
        <f t="shared" si="181"/>
        <v>0</v>
      </c>
      <c r="BE107" s="191">
        <f t="shared" si="182"/>
        <v>0</v>
      </c>
      <c r="BF107" s="191">
        <f t="shared" si="183"/>
        <v>0</v>
      </c>
      <c r="BG107" s="191">
        <f t="shared" si="184"/>
        <v>0</v>
      </c>
      <c r="BH107" s="191">
        <f t="shared" si="185"/>
        <v>0</v>
      </c>
      <c r="BI107" s="191">
        <f t="shared" si="186"/>
        <v>0</v>
      </c>
      <c r="BJ107" s="191">
        <f t="shared" si="187"/>
        <v>0</v>
      </c>
      <c r="BK107" s="191">
        <f t="shared" si="188"/>
        <v>0</v>
      </c>
      <c r="BL107" s="191">
        <f t="shared" si="189"/>
        <v>0</v>
      </c>
      <c r="BM107" s="71"/>
      <c r="BN107" s="191">
        <v>2</v>
      </c>
      <c r="BO107" s="191">
        <v>0</v>
      </c>
      <c r="BP107" s="191">
        <v>0</v>
      </c>
      <c r="BQ107" s="191">
        <v>0</v>
      </c>
      <c r="BR107" s="191">
        <v>0</v>
      </c>
      <c r="BS107" s="191">
        <v>0</v>
      </c>
      <c r="BT107" s="191">
        <v>0</v>
      </c>
      <c r="BU107" s="191">
        <v>0</v>
      </c>
      <c r="BV107" s="191">
        <v>0</v>
      </c>
      <c r="BW107" s="191">
        <v>0</v>
      </c>
      <c r="BX107" s="191">
        <v>0</v>
      </c>
      <c r="BY107" s="191">
        <v>0</v>
      </c>
      <c r="CA107" s="190">
        <v>164</v>
      </c>
      <c r="CB107" s="190">
        <v>9</v>
      </c>
      <c r="CC107" s="190">
        <v>0</v>
      </c>
      <c r="CD107" s="190">
        <v>0</v>
      </c>
      <c r="CE107" s="190">
        <v>0</v>
      </c>
      <c r="CF107" s="190">
        <v>0</v>
      </c>
      <c r="CG107" s="190">
        <v>0</v>
      </c>
      <c r="CH107" s="190">
        <v>0</v>
      </c>
      <c r="CI107" s="190">
        <v>0</v>
      </c>
      <c r="CJ107" s="190">
        <v>0</v>
      </c>
      <c r="CK107" s="190">
        <v>0</v>
      </c>
      <c r="CL107" s="190">
        <v>0</v>
      </c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</row>
    <row r="108" spans="1:124" ht="13" x14ac:dyDescent="0.3">
      <c r="BA108" s="191">
        <f t="shared" si="178"/>
        <v>2</v>
      </c>
      <c r="BB108" s="191">
        <f t="shared" si="179"/>
        <v>0</v>
      </c>
      <c r="BC108" s="191">
        <f t="shared" si="180"/>
        <v>0</v>
      </c>
      <c r="BD108" s="191">
        <f t="shared" si="181"/>
        <v>0</v>
      </c>
      <c r="BE108" s="191">
        <f t="shared" si="182"/>
        <v>0</v>
      </c>
      <c r="BF108" s="191">
        <f t="shared" si="183"/>
        <v>0</v>
      </c>
      <c r="BG108" s="191">
        <f t="shared" si="184"/>
        <v>0</v>
      </c>
      <c r="BH108" s="191">
        <f t="shared" si="185"/>
        <v>0</v>
      </c>
      <c r="BI108" s="191">
        <f t="shared" si="186"/>
        <v>0</v>
      </c>
      <c r="BJ108" s="191">
        <f t="shared" si="187"/>
        <v>0</v>
      </c>
      <c r="BK108" s="191">
        <f t="shared" si="188"/>
        <v>0</v>
      </c>
      <c r="BL108" s="191">
        <f t="shared" si="189"/>
        <v>0</v>
      </c>
      <c r="BM108" s="71"/>
      <c r="BN108" s="191">
        <v>5</v>
      </c>
      <c r="BO108" s="191">
        <v>0</v>
      </c>
      <c r="BP108" s="191">
        <v>0</v>
      </c>
      <c r="BQ108" s="191">
        <v>0</v>
      </c>
      <c r="BR108" s="191">
        <v>0</v>
      </c>
      <c r="BS108" s="191">
        <v>0</v>
      </c>
      <c r="BT108" s="191">
        <v>0</v>
      </c>
      <c r="BU108" s="191">
        <v>0</v>
      </c>
      <c r="BV108" s="191">
        <v>0</v>
      </c>
      <c r="BW108" s="191">
        <v>0</v>
      </c>
      <c r="BX108" s="191">
        <v>0</v>
      </c>
      <c r="BY108" s="191">
        <v>0</v>
      </c>
      <c r="CA108" s="190">
        <v>123</v>
      </c>
      <c r="CB108" s="190">
        <v>8</v>
      </c>
      <c r="CC108" s="190">
        <v>0</v>
      </c>
      <c r="CD108" s="190">
        <v>0</v>
      </c>
      <c r="CE108" s="190">
        <v>0</v>
      </c>
      <c r="CF108" s="190">
        <v>0</v>
      </c>
      <c r="CG108" s="190">
        <v>0</v>
      </c>
      <c r="CH108" s="190">
        <v>0</v>
      </c>
      <c r="CI108" s="190">
        <v>0</v>
      </c>
      <c r="CJ108" s="190">
        <v>0</v>
      </c>
      <c r="CK108" s="190">
        <v>0</v>
      </c>
      <c r="CL108" s="190">
        <v>0</v>
      </c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</row>
    <row r="109" spans="1:124" ht="13" x14ac:dyDescent="0.3">
      <c r="BA109" s="191">
        <f t="shared" si="178"/>
        <v>3</v>
      </c>
      <c r="BB109" s="191">
        <f t="shared" si="179"/>
        <v>2</v>
      </c>
      <c r="BC109" s="191">
        <f t="shared" si="180"/>
        <v>0</v>
      </c>
      <c r="BD109" s="191">
        <f t="shared" si="181"/>
        <v>0</v>
      </c>
      <c r="BE109" s="191">
        <f t="shared" si="182"/>
        <v>0</v>
      </c>
      <c r="BF109" s="191">
        <f t="shared" si="183"/>
        <v>0</v>
      </c>
      <c r="BG109" s="191">
        <f t="shared" si="184"/>
        <v>0</v>
      </c>
      <c r="BH109" s="191">
        <f t="shared" si="185"/>
        <v>0</v>
      </c>
      <c r="BI109" s="191">
        <f t="shared" si="186"/>
        <v>0</v>
      </c>
      <c r="BJ109" s="191">
        <f t="shared" si="187"/>
        <v>0</v>
      </c>
      <c r="BK109" s="191">
        <f t="shared" si="188"/>
        <v>0</v>
      </c>
      <c r="BL109" s="191">
        <f t="shared" si="189"/>
        <v>0</v>
      </c>
      <c r="BM109" s="71"/>
      <c r="BN109" s="191">
        <v>5</v>
      </c>
      <c r="BO109" s="191">
        <v>1</v>
      </c>
      <c r="BP109" s="191">
        <v>0</v>
      </c>
      <c r="BQ109" s="191">
        <v>0</v>
      </c>
      <c r="BR109" s="191">
        <v>0</v>
      </c>
      <c r="BS109" s="191">
        <v>0</v>
      </c>
      <c r="BT109" s="191">
        <v>0</v>
      </c>
      <c r="BU109" s="191">
        <v>0</v>
      </c>
      <c r="BV109" s="191">
        <v>0</v>
      </c>
      <c r="BW109" s="191">
        <v>0</v>
      </c>
      <c r="BX109" s="191">
        <v>0</v>
      </c>
      <c r="BY109" s="191">
        <v>0</v>
      </c>
      <c r="CA109" s="190">
        <v>177</v>
      </c>
      <c r="CB109" s="190">
        <v>6</v>
      </c>
      <c r="CC109" s="190">
        <v>0</v>
      </c>
      <c r="CD109" s="190">
        <v>0</v>
      </c>
      <c r="CE109" s="190">
        <v>0</v>
      </c>
      <c r="CF109" s="190">
        <v>0</v>
      </c>
      <c r="CG109" s="190">
        <v>0</v>
      </c>
      <c r="CH109" s="190">
        <v>0</v>
      </c>
      <c r="CI109" s="190">
        <v>0</v>
      </c>
      <c r="CJ109" s="190">
        <v>0</v>
      </c>
      <c r="CK109" s="190">
        <v>0</v>
      </c>
      <c r="CL109" s="190">
        <v>0</v>
      </c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</row>
    <row r="110" spans="1:124" ht="13" x14ac:dyDescent="0.3">
      <c r="BA110" s="191">
        <f t="shared" si="178"/>
        <v>6</v>
      </c>
      <c r="BB110" s="191">
        <f t="shared" si="179"/>
        <v>2</v>
      </c>
      <c r="BC110" s="191">
        <f t="shared" si="180"/>
        <v>0</v>
      </c>
      <c r="BD110" s="191">
        <f t="shared" si="181"/>
        <v>0</v>
      </c>
      <c r="BE110" s="191">
        <f t="shared" si="182"/>
        <v>0</v>
      </c>
      <c r="BF110" s="191">
        <f t="shared" si="183"/>
        <v>0</v>
      </c>
      <c r="BG110" s="191">
        <f t="shared" si="184"/>
        <v>0</v>
      </c>
      <c r="BH110" s="191">
        <f t="shared" si="185"/>
        <v>0</v>
      </c>
      <c r="BI110" s="191">
        <f t="shared" si="186"/>
        <v>0</v>
      </c>
      <c r="BJ110" s="191">
        <f t="shared" si="187"/>
        <v>0</v>
      </c>
      <c r="BK110" s="191">
        <f t="shared" si="188"/>
        <v>0</v>
      </c>
      <c r="BL110" s="191">
        <f t="shared" si="189"/>
        <v>0</v>
      </c>
      <c r="BM110" s="71"/>
      <c r="BN110" s="191">
        <v>1</v>
      </c>
      <c r="BO110" s="191">
        <v>0</v>
      </c>
      <c r="BP110" s="191">
        <v>0</v>
      </c>
      <c r="BQ110" s="191">
        <v>0</v>
      </c>
      <c r="BR110" s="191">
        <v>0</v>
      </c>
      <c r="BS110" s="191">
        <v>0</v>
      </c>
      <c r="BT110" s="191">
        <v>0</v>
      </c>
      <c r="BU110" s="191">
        <v>0</v>
      </c>
      <c r="BV110" s="191">
        <v>0</v>
      </c>
      <c r="BW110" s="191">
        <v>0</v>
      </c>
      <c r="BX110" s="191">
        <v>0</v>
      </c>
      <c r="BY110" s="191">
        <v>0</v>
      </c>
      <c r="CA110" s="190">
        <v>149</v>
      </c>
      <c r="CB110" s="190">
        <v>12</v>
      </c>
      <c r="CC110" s="190">
        <v>0</v>
      </c>
      <c r="CD110" s="190">
        <v>0</v>
      </c>
      <c r="CE110" s="190">
        <v>0</v>
      </c>
      <c r="CF110" s="190">
        <v>0</v>
      </c>
      <c r="CG110" s="190">
        <v>0</v>
      </c>
      <c r="CH110" s="190">
        <v>0</v>
      </c>
      <c r="CI110" s="190">
        <v>0</v>
      </c>
      <c r="CJ110" s="190">
        <v>0</v>
      </c>
      <c r="CK110" s="190">
        <v>0</v>
      </c>
      <c r="CL110" s="190">
        <v>0</v>
      </c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</row>
    <row r="111" spans="1:124" ht="13" x14ac:dyDescent="0.3">
      <c r="BA111" s="191">
        <f t="shared" si="178"/>
        <v>21</v>
      </c>
      <c r="BB111" s="191">
        <f t="shared" si="179"/>
        <v>1</v>
      </c>
      <c r="BC111" s="191">
        <f t="shared" si="180"/>
        <v>0</v>
      </c>
      <c r="BD111" s="191">
        <f t="shared" si="181"/>
        <v>0</v>
      </c>
      <c r="BE111" s="191">
        <f t="shared" si="182"/>
        <v>0</v>
      </c>
      <c r="BF111" s="191">
        <f t="shared" si="183"/>
        <v>0</v>
      </c>
      <c r="BG111" s="191">
        <f t="shared" si="184"/>
        <v>0</v>
      </c>
      <c r="BH111" s="191">
        <f t="shared" si="185"/>
        <v>0</v>
      </c>
      <c r="BI111" s="191">
        <f t="shared" si="186"/>
        <v>0</v>
      </c>
      <c r="BJ111" s="191">
        <f t="shared" si="187"/>
        <v>0</v>
      </c>
      <c r="BK111" s="191">
        <f t="shared" si="188"/>
        <v>0</v>
      </c>
      <c r="BL111" s="191">
        <f t="shared" si="189"/>
        <v>0</v>
      </c>
      <c r="BM111" s="71"/>
      <c r="BN111" s="191">
        <v>6</v>
      </c>
      <c r="BO111" s="191">
        <v>0</v>
      </c>
      <c r="BP111" s="191">
        <v>0</v>
      </c>
      <c r="BQ111" s="191">
        <v>0</v>
      </c>
      <c r="BR111" s="191">
        <v>0</v>
      </c>
      <c r="BS111" s="191">
        <v>0</v>
      </c>
      <c r="BT111" s="191">
        <v>0</v>
      </c>
      <c r="BU111" s="191">
        <v>0</v>
      </c>
      <c r="BV111" s="191">
        <v>0</v>
      </c>
      <c r="BW111" s="191">
        <v>0</v>
      </c>
      <c r="BX111" s="191">
        <v>0</v>
      </c>
      <c r="BY111" s="191">
        <v>0</v>
      </c>
      <c r="CA111" s="190">
        <v>194</v>
      </c>
      <c r="CB111" s="190">
        <v>13</v>
      </c>
      <c r="CC111" s="190">
        <v>0</v>
      </c>
      <c r="CD111" s="190">
        <v>0</v>
      </c>
      <c r="CE111" s="190">
        <v>0</v>
      </c>
      <c r="CF111" s="190">
        <v>0</v>
      </c>
      <c r="CG111" s="190">
        <v>0</v>
      </c>
      <c r="CH111" s="190">
        <v>0</v>
      </c>
      <c r="CI111" s="190">
        <v>0</v>
      </c>
      <c r="CJ111" s="190">
        <v>0</v>
      </c>
      <c r="CK111" s="190">
        <v>0</v>
      </c>
      <c r="CL111" s="190">
        <v>0</v>
      </c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</row>
    <row r="112" spans="1:124" ht="13" x14ac:dyDescent="0.3">
      <c r="BA112" s="191">
        <f t="shared" si="178"/>
        <v>75</v>
      </c>
      <c r="BB112" s="191">
        <f t="shared" si="179"/>
        <v>3</v>
      </c>
      <c r="BC112" s="191">
        <f t="shared" si="180"/>
        <v>0</v>
      </c>
      <c r="BD112" s="191">
        <f t="shared" si="181"/>
        <v>0</v>
      </c>
      <c r="BE112" s="191">
        <f t="shared" si="182"/>
        <v>0</v>
      </c>
      <c r="BF112" s="191">
        <f t="shared" si="183"/>
        <v>0</v>
      </c>
      <c r="BG112" s="191">
        <f t="shared" si="184"/>
        <v>0</v>
      </c>
      <c r="BH112" s="191">
        <f t="shared" si="185"/>
        <v>0</v>
      </c>
      <c r="BI112" s="191">
        <f t="shared" si="186"/>
        <v>0</v>
      </c>
      <c r="BJ112" s="191">
        <f t="shared" si="187"/>
        <v>0</v>
      </c>
      <c r="BK112" s="191">
        <f t="shared" si="188"/>
        <v>0</v>
      </c>
      <c r="BL112" s="191">
        <f t="shared" si="189"/>
        <v>0</v>
      </c>
      <c r="BM112" s="71"/>
      <c r="BN112" s="191">
        <v>4</v>
      </c>
      <c r="BO112" s="191">
        <v>0</v>
      </c>
      <c r="BP112" s="191">
        <v>0</v>
      </c>
      <c r="BQ112" s="191">
        <v>0</v>
      </c>
      <c r="BR112" s="191">
        <v>0</v>
      </c>
      <c r="BS112" s="191">
        <v>0</v>
      </c>
      <c r="BT112" s="191">
        <v>0</v>
      </c>
      <c r="BU112" s="191">
        <v>0</v>
      </c>
      <c r="BV112" s="191">
        <v>0</v>
      </c>
      <c r="BW112" s="191">
        <v>0</v>
      </c>
      <c r="BX112" s="191">
        <v>0</v>
      </c>
      <c r="BY112" s="191">
        <v>0</v>
      </c>
      <c r="CA112" s="190">
        <v>190</v>
      </c>
      <c r="CB112" s="190">
        <v>9</v>
      </c>
      <c r="CC112" s="190">
        <v>1</v>
      </c>
      <c r="CD112" s="190">
        <v>0</v>
      </c>
      <c r="CE112" s="190">
        <v>0</v>
      </c>
      <c r="CF112" s="190">
        <v>0</v>
      </c>
      <c r="CG112" s="190">
        <v>0</v>
      </c>
      <c r="CH112" s="190">
        <v>0</v>
      </c>
      <c r="CI112" s="190">
        <v>0</v>
      </c>
      <c r="CJ112" s="190">
        <v>0</v>
      </c>
      <c r="CK112" s="190">
        <v>0</v>
      </c>
      <c r="CL112" s="190">
        <v>0</v>
      </c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</row>
    <row r="113" spans="1:124" ht="13" x14ac:dyDescent="0.3">
      <c r="BA113" s="191">
        <f t="shared" si="178"/>
        <v>166</v>
      </c>
      <c r="BB113" s="191">
        <f t="shared" si="179"/>
        <v>9</v>
      </c>
      <c r="BC113" s="191">
        <f t="shared" si="180"/>
        <v>0</v>
      </c>
      <c r="BD113" s="191">
        <f t="shared" si="181"/>
        <v>0</v>
      </c>
      <c r="BE113" s="191">
        <f t="shared" si="182"/>
        <v>0</v>
      </c>
      <c r="BF113" s="191">
        <f t="shared" si="183"/>
        <v>0</v>
      </c>
      <c r="BG113" s="191">
        <f t="shared" si="184"/>
        <v>0</v>
      </c>
      <c r="BH113" s="191">
        <f t="shared" si="185"/>
        <v>0</v>
      </c>
      <c r="BI113" s="191">
        <f t="shared" si="186"/>
        <v>0</v>
      </c>
      <c r="BJ113" s="191">
        <f t="shared" si="187"/>
        <v>0</v>
      </c>
      <c r="BK113" s="191">
        <f t="shared" si="188"/>
        <v>0</v>
      </c>
      <c r="BL113" s="191">
        <f t="shared" si="189"/>
        <v>0</v>
      </c>
      <c r="BM113" s="71"/>
      <c r="BN113" s="191">
        <v>2</v>
      </c>
      <c r="BO113" s="191">
        <v>0</v>
      </c>
      <c r="BP113" s="191">
        <v>0</v>
      </c>
      <c r="BQ113" s="191">
        <v>0</v>
      </c>
      <c r="BR113" s="191">
        <v>0</v>
      </c>
      <c r="BS113" s="191">
        <v>0</v>
      </c>
      <c r="BT113" s="191">
        <v>0</v>
      </c>
      <c r="BU113" s="191">
        <v>0</v>
      </c>
      <c r="BV113" s="191">
        <v>0</v>
      </c>
      <c r="BW113" s="191">
        <v>0</v>
      </c>
      <c r="BX113" s="191">
        <v>0</v>
      </c>
      <c r="BY113" s="191">
        <v>0</v>
      </c>
      <c r="CA113" s="190">
        <v>177</v>
      </c>
      <c r="CB113" s="190">
        <v>6</v>
      </c>
      <c r="CC113" s="190">
        <v>0</v>
      </c>
      <c r="CD113" s="190">
        <v>0</v>
      </c>
      <c r="CE113" s="190">
        <v>0</v>
      </c>
      <c r="CF113" s="190">
        <v>0</v>
      </c>
      <c r="CG113" s="190">
        <v>0</v>
      </c>
      <c r="CH113" s="190">
        <v>0</v>
      </c>
      <c r="CI113" s="190">
        <v>0</v>
      </c>
      <c r="CJ113" s="190">
        <v>0</v>
      </c>
      <c r="CK113" s="190">
        <v>0</v>
      </c>
      <c r="CL113" s="190">
        <v>0</v>
      </c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</row>
    <row r="114" spans="1:124" ht="13" x14ac:dyDescent="0.3">
      <c r="BA114" s="191">
        <f t="shared" si="178"/>
        <v>128</v>
      </c>
      <c r="BB114" s="191">
        <f t="shared" si="179"/>
        <v>8</v>
      </c>
      <c r="BC114" s="191">
        <f t="shared" si="180"/>
        <v>0</v>
      </c>
      <c r="BD114" s="191">
        <f t="shared" si="181"/>
        <v>0</v>
      </c>
      <c r="BE114" s="191">
        <f t="shared" si="182"/>
        <v>0</v>
      </c>
      <c r="BF114" s="191">
        <f t="shared" si="183"/>
        <v>0</v>
      </c>
      <c r="BG114" s="191">
        <f t="shared" si="184"/>
        <v>0</v>
      </c>
      <c r="BH114" s="191">
        <f t="shared" si="185"/>
        <v>0</v>
      </c>
      <c r="BI114" s="191">
        <f t="shared" si="186"/>
        <v>0</v>
      </c>
      <c r="BJ114" s="191">
        <f t="shared" si="187"/>
        <v>0</v>
      </c>
      <c r="BK114" s="191">
        <f t="shared" si="188"/>
        <v>0</v>
      </c>
      <c r="BL114" s="191">
        <f t="shared" si="189"/>
        <v>0</v>
      </c>
      <c r="BM114" s="71"/>
      <c r="BN114" s="191">
        <v>6</v>
      </c>
      <c r="BO114" s="191">
        <v>0</v>
      </c>
      <c r="BP114" s="191">
        <v>0</v>
      </c>
      <c r="BQ114" s="191">
        <v>0</v>
      </c>
      <c r="BR114" s="191">
        <v>0</v>
      </c>
      <c r="BS114" s="191">
        <v>0</v>
      </c>
      <c r="BT114" s="191">
        <v>0</v>
      </c>
      <c r="BU114" s="191">
        <v>0</v>
      </c>
      <c r="BV114" s="191">
        <v>0</v>
      </c>
      <c r="BW114" s="191">
        <v>0</v>
      </c>
      <c r="BX114" s="191">
        <v>0</v>
      </c>
      <c r="BY114" s="191">
        <v>0</v>
      </c>
      <c r="CA114" s="190">
        <v>233</v>
      </c>
      <c r="CB114" s="190">
        <v>10</v>
      </c>
      <c r="CC114" s="190">
        <v>0</v>
      </c>
      <c r="CD114" s="190">
        <v>0</v>
      </c>
      <c r="CE114" s="190">
        <v>0</v>
      </c>
      <c r="CF114" s="190">
        <v>0</v>
      </c>
      <c r="CG114" s="190">
        <v>0</v>
      </c>
      <c r="CH114" s="190">
        <v>0</v>
      </c>
      <c r="CI114" s="190">
        <v>0</v>
      </c>
      <c r="CJ114" s="190">
        <v>0</v>
      </c>
      <c r="CK114" s="190">
        <v>0</v>
      </c>
      <c r="CL114" s="190">
        <v>0</v>
      </c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</row>
    <row r="115" spans="1:124" ht="13" x14ac:dyDescent="0.3">
      <c r="BA115" s="191">
        <f t="shared" si="178"/>
        <v>182</v>
      </c>
      <c r="BB115" s="191">
        <f t="shared" si="179"/>
        <v>7</v>
      </c>
      <c r="BC115" s="191">
        <f t="shared" si="180"/>
        <v>0</v>
      </c>
      <c r="BD115" s="191">
        <f t="shared" si="181"/>
        <v>0</v>
      </c>
      <c r="BE115" s="191">
        <f t="shared" si="182"/>
        <v>0</v>
      </c>
      <c r="BF115" s="191">
        <f t="shared" si="183"/>
        <v>0</v>
      </c>
      <c r="BG115" s="191">
        <f t="shared" si="184"/>
        <v>0</v>
      </c>
      <c r="BH115" s="191">
        <f t="shared" si="185"/>
        <v>0</v>
      </c>
      <c r="BI115" s="191">
        <f t="shared" si="186"/>
        <v>0</v>
      </c>
      <c r="BJ115" s="191">
        <f t="shared" si="187"/>
        <v>0</v>
      </c>
      <c r="BK115" s="191">
        <f t="shared" si="188"/>
        <v>0</v>
      </c>
      <c r="BL115" s="191">
        <f t="shared" si="189"/>
        <v>0</v>
      </c>
      <c r="BM115" s="71"/>
      <c r="BN115" s="191">
        <v>2</v>
      </c>
      <c r="BO115" s="191">
        <v>0</v>
      </c>
      <c r="BP115" s="191">
        <v>0</v>
      </c>
      <c r="BQ115" s="191">
        <v>0</v>
      </c>
      <c r="BR115" s="191">
        <v>0</v>
      </c>
      <c r="BS115" s="191">
        <v>0</v>
      </c>
      <c r="BT115" s="191">
        <v>0</v>
      </c>
      <c r="BU115" s="191">
        <v>0</v>
      </c>
      <c r="BV115" s="191">
        <v>0</v>
      </c>
      <c r="BW115" s="191">
        <v>0</v>
      </c>
      <c r="BX115" s="191">
        <v>0</v>
      </c>
      <c r="BY115" s="191">
        <v>0</v>
      </c>
      <c r="CA115" s="190">
        <v>310</v>
      </c>
      <c r="CB115" s="190">
        <v>8</v>
      </c>
      <c r="CC115" s="190">
        <v>0</v>
      </c>
      <c r="CD115" s="190">
        <v>0</v>
      </c>
      <c r="CE115" s="190">
        <v>0</v>
      </c>
      <c r="CF115" s="190">
        <v>0</v>
      </c>
      <c r="CG115" s="190">
        <v>0</v>
      </c>
      <c r="CH115" s="190">
        <v>0</v>
      </c>
      <c r="CI115" s="190">
        <v>0</v>
      </c>
      <c r="CJ115" s="190">
        <v>0</v>
      </c>
      <c r="CK115" s="190">
        <v>0</v>
      </c>
      <c r="CL115" s="190">
        <v>0</v>
      </c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</row>
    <row r="116" spans="1:124" ht="6" customHeight="1" x14ac:dyDescent="0.3">
      <c r="BA116" s="191">
        <f t="shared" si="178"/>
        <v>150</v>
      </c>
      <c r="BB116" s="191">
        <f t="shared" si="179"/>
        <v>12</v>
      </c>
      <c r="BC116" s="191">
        <f t="shared" si="180"/>
        <v>0</v>
      </c>
      <c r="BD116" s="191">
        <f t="shared" si="181"/>
        <v>0</v>
      </c>
      <c r="BE116" s="191">
        <f t="shared" si="182"/>
        <v>0</v>
      </c>
      <c r="BF116" s="191">
        <f t="shared" si="183"/>
        <v>0</v>
      </c>
      <c r="BG116" s="191">
        <f t="shared" si="184"/>
        <v>0</v>
      </c>
      <c r="BH116" s="191">
        <f t="shared" si="185"/>
        <v>0</v>
      </c>
      <c r="BI116" s="191">
        <f t="shared" si="186"/>
        <v>0</v>
      </c>
      <c r="BJ116" s="191">
        <f t="shared" si="187"/>
        <v>0</v>
      </c>
      <c r="BK116" s="191">
        <f t="shared" si="188"/>
        <v>0</v>
      </c>
      <c r="BL116" s="191">
        <f t="shared" si="189"/>
        <v>0</v>
      </c>
      <c r="BM116" s="71"/>
      <c r="BN116" s="191">
        <v>0</v>
      </c>
      <c r="BO116" s="191">
        <v>0</v>
      </c>
      <c r="BP116" s="191">
        <v>0</v>
      </c>
      <c r="BQ116" s="191">
        <v>0</v>
      </c>
      <c r="BR116" s="191">
        <v>0</v>
      </c>
      <c r="BS116" s="191">
        <v>0</v>
      </c>
      <c r="BT116" s="191">
        <v>0</v>
      </c>
      <c r="BU116" s="191">
        <v>0</v>
      </c>
      <c r="BV116" s="191">
        <v>0</v>
      </c>
      <c r="BW116" s="191">
        <v>0</v>
      </c>
      <c r="BX116" s="191">
        <v>0</v>
      </c>
      <c r="BY116" s="191">
        <v>0</v>
      </c>
      <c r="CA116" s="190">
        <v>277</v>
      </c>
      <c r="CB116" s="190">
        <v>9</v>
      </c>
      <c r="CC116" s="190">
        <v>1</v>
      </c>
      <c r="CD116" s="190">
        <v>0</v>
      </c>
      <c r="CE116" s="190">
        <v>0</v>
      </c>
      <c r="CF116" s="190">
        <v>0</v>
      </c>
      <c r="CG116" s="190">
        <v>0</v>
      </c>
      <c r="CH116" s="190">
        <v>0</v>
      </c>
      <c r="CI116" s="190">
        <v>0</v>
      </c>
      <c r="CJ116" s="190">
        <v>0</v>
      </c>
      <c r="CK116" s="190">
        <v>0</v>
      </c>
      <c r="CL116" s="190">
        <v>0</v>
      </c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</row>
    <row r="117" spans="1:124" ht="13" x14ac:dyDescent="0.3">
      <c r="BA117" s="191">
        <f t="shared" si="178"/>
        <v>200</v>
      </c>
      <c r="BB117" s="191">
        <f t="shared" si="179"/>
        <v>13</v>
      </c>
      <c r="BC117" s="191">
        <f t="shared" si="180"/>
        <v>0</v>
      </c>
      <c r="BD117" s="191">
        <f t="shared" si="181"/>
        <v>0</v>
      </c>
      <c r="BE117" s="191">
        <f t="shared" si="182"/>
        <v>0</v>
      </c>
      <c r="BF117" s="191">
        <f t="shared" si="183"/>
        <v>0</v>
      </c>
      <c r="BG117" s="191">
        <f t="shared" si="184"/>
        <v>0</v>
      </c>
      <c r="BH117" s="191">
        <f t="shared" si="185"/>
        <v>0</v>
      </c>
      <c r="BI117" s="191">
        <f t="shared" si="186"/>
        <v>0</v>
      </c>
      <c r="BJ117" s="191">
        <f t="shared" si="187"/>
        <v>0</v>
      </c>
      <c r="BK117" s="191">
        <f t="shared" si="188"/>
        <v>0</v>
      </c>
      <c r="BL117" s="191">
        <f t="shared" si="189"/>
        <v>0</v>
      </c>
      <c r="BM117" s="71"/>
      <c r="BN117" s="191">
        <v>2</v>
      </c>
      <c r="BO117" s="191">
        <v>0</v>
      </c>
      <c r="BP117" s="191">
        <v>0</v>
      </c>
      <c r="BQ117" s="191">
        <v>0</v>
      </c>
      <c r="BR117" s="191">
        <v>0</v>
      </c>
      <c r="BS117" s="191">
        <v>0</v>
      </c>
      <c r="BT117" s="191">
        <v>0</v>
      </c>
      <c r="BU117" s="191">
        <v>0</v>
      </c>
      <c r="BV117" s="191">
        <v>0</v>
      </c>
      <c r="BW117" s="191">
        <v>0</v>
      </c>
      <c r="BX117" s="191">
        <v>0</v>
      </c>
      <c r="BY117" s="191">
        <v>0</v>
      </c>
      <c r="CA117" s="190">
        <v>290</v>
      </c>
      <c r="CB117" s="190">
        <v>7</v>
      </c>
      <c r="CC117" s="190">
        <v>0</v>
      </c>
      <c r="CD117" s="190">
        <v>0</v>
      </c>
      <c r="CE117" s="190">
        <v>0</v>
      </c>
      <c r="CF117" s="190">
        <v>0</v>
      </c>
      <c r="CG117" s="190">
        <v>0</v>
      </c>
      <c r="CH117" s="190">
        <v>0</v>
      </c>
      <c r="CI117" s="190">
        <v>0</v>
      </c>
      <c r="CJ117" s="190">
        <v>0</v>
      </c>
      <c r="CK117" s="190">
        <v>0</v>
      </c>
      <c r="CL117" s="190">
        <v>0</v>
      </c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</row>
    <row r="118" spans="1:124" ht="13" x14ac:dyDescent="0.3">
      <c r="BA118" s="191">
        <f t="shared" si="178"/>
        <v>194</v>
      </c>
      <c r="BB118" s="191">
        <f t="shared" si="179"/>
        <v>9</v>
      </c>
      <c r="BC118" s="191">
        <f t="shared" si="180"/>
        <v>1</v>
      </c>
      <c r="BD118" s="191">
        <f t="shared" si="181"/>
        <v>0</v>
      </c>
      <c r="BE118" s="191">
        <f t="shared" si="182"/>
        <v>0</v>
      </c>
      <c r="BF118" s="191">
        <f t="shared" si="183"/>
        <v>0</v>
      </c>
      <c r="BG118" s="191">
        <f t="shared" si="184"/>
        <v>0</v>
      </c>
      <c r="BH118" s="191">
        <f t="shared" si="185"/>
        <v>0</v>
      </c>
      <c r="BI118" s="191">
        <f t="shared" si="186"/>
        <v>0</v>
      </c>
      <c r="BJ118" s="191">
        <f t="shared" si="187"/>
        <v>0</v>
      </c>
      <c r="BK118" s="191">
        <f t="shared" si="188"/>
        <v>0</v>
      </c>
      <c r="BL118" s="191">
        <f t="shared" si="189"/>
        <v>0</v>
      </c>
      <c r="BM118" s="71"/>
      <c r="BN118" s="191">
        <v>2</v>
      </c>
      <c r="BO118" s="191">
        <v>1</v>
      </c>
      <c r="BP118" s="191">
        <v>0</v>
      </c>
      <c r="BQ118" s="191">
        <v>0</v>
      </c>
      <c r="BR118" s="191">
        <v>0</v>
      </c>
      <c r="BS118" s="191">
        <v>0</v>
      </c>
      <c r="BT118" s="191">
        <v>0</v>
      </c>
      <c r="BU118" s="191">
        <v>0</v>
      </c>
      <c r="BV118" s="191">
        <v>0</v>
      </c>
      <c r="BW118" s="191">
        <v>0</v>
      </c>
      <c r="BX118" s="191">
        <v>0</v>
      </c>
      <c r="BY118" s="191">
        <v>0</v>
      </c>
      <c r="CA118" s="190">
        <v>135</v>
      </c>
      <c r="CB118" s="190">
        <v>14</v>
      </c>
      <c r="CC118" s="190">
        <v>1</v>
      </c>
      <c r="CD118" s="190">
        <v>0</v>
      </c>
      <c r="CE118" s="190">
        <v>0</v>
      </c>
      <c r="CF118" s="190">
        <v>0</v>
      </c>
      <c r="CG118" s="190">
        <v>0</v>
      </c>
      <c r="CH118" s="190">
        <v>0</v>
      </c>
      <c r="CI118" s="190">
        <v>0</v>
      </c>
      <c r="CJ118" s="190">
        <v>0</v>
      </c>
      <c r="CK118" s="190">
        <v>0</v>
      </c>
      <c r="CL118" s="190">
        <v>0</v>
      </c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</row>
    <row r="119" spans="1:124" ht="13" x14ac:dyDescent="0.3">
      <c r="BA119" s="191">
        <f t="shared" si="178"/>
        <v>179</v>
      </c>
      <c r="BB119" s="191">
        <f t="shared" si="179"/>
        <v>6</v>
      </c>
      <c r="BC119" s="191">
        <f t="shared" si="180"/>
        <v>0</v>
      </c>
      <c r="BD119" s="191">
        <f t="shared" si="181"/>
        <v>0</v>
      </c>
      <c r="BE119" s="191">
        <f t="shared" si="182"/>
        <v>0</v>
      </c>
      <c r="BF119" s="191">
        <f t="shared" si="183"/>
        <v>0</v>
      </c>
      <c r="BG119" s="191">
        <f t="shared" si="184"/>
        <v>0</v>
      </c>
      <c r="BH119" s="191">
        <f t="shared" si="185"/>
        <v>0</v>
      </c>
      <c r="BI119" s="191">
        <f t="shared" si="186"/>
        <v>0</v>
      </c>
      <c r="BJ119" s="191">
        <f t="shared" si="187"/>
        <v>0</v>
      </c>
      <c r="BK119" s="191">
        <f t="shared" si="188"/>
        <v>0</v>
      </c>
      <c r="BL119" s="191">
        <f t="shared" si="189"/>
        <v>0</v>
      </c>
      <c r="BM119" s="71"/>
      <c r="BN119" s="191">
        <v>0</v>
      </c>
      <c r="BO119" s="191">
        <v>0</v>
      </c>
      <c r="BP119" s="191">
        <v>0</v>
      </c>
      <c r="BQ119" s="191">
        <v>0</v>
      </c>
      <c r="BR119" s="191">
        <v>0</v>
      </c>
      <c r="BS119" s="191">
        <v>0</v>
      </c>
      <c r="BT119" s="191">
        <v>0</v>
      </c>
      <c r="BU119" s="191">
        <v>0</v>
      </c>
      <c r="BV119" s="191">
        <v>0</v>
      </c>
      <c r="BW119" s="191">
        <v>0</v>
      </c>
      <c r="BX119" s="191">
        <v>0</v>
      </c>
      <c r="BY119" s="191">
        <v>0</v>
      </c>
      <c r="CA119" s="190">
        <v>67</v>
      </c>
      <c r="CB119" s="190">
        <v>9</v>
      </c>
      <c r="CC119" s="190">
        <v>0</v>
      </c>
      <c r="CD119" s="190">
        <v>0</v>
      </c>
      <c r="CE119" s="190">
        <v>0</v>
      </c>
      <c r="CF119" s="190">
        <v>0</v>
      </c>
      <c r="CG119" s="190">
        <v>0</v>
      </c>
      <c r="CH119" s="190">
        <v>0</v>
      </c>
      <c r="CI119" s="190">
        <v>0</v>
      </c>
      <c r="CJ119" s="190">
        <v>0</v>
      </c>
      <c r="CK119" s="190">
        <v>0</v>
      </c>
      <c r="CL119" s="190">
        <v>0</v>
      </c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</row>
    <row r="120" spans="1:124" ht="13" x14ac:dyDescent="0.3">
      <c r="BA120" s="191">
        <f t="shared" si="178"/>
        <v>239</v>
      </c>
      <c r="BB120" s="191">
        <f t="shared" si="179"/>
        <v>10</v>
      </c>
      <c r="BC120" s="191">
        <f t="shared" si="180"/>
        <v>0</v>
      </c>
      <c r="BD120" s="191">
        <f t="shared" si="181"/>
        <v>0</v>
      </c>
      <c r="BE120" s="191">
        <f t="shared" si="182"/>
        <v>0</v>
      </c>
      <c r="BF120" s="191">
        <f t="shared" si="183"/>
        <v>0</v>
      </c>
      <c r="BG120" s="191">
        <f t="shared" si="184"/>
        <v>0</v>
      </c>
      <c r="BH120" s="191">
        <f t="shared" si="185"/>
        <v>0</v>
      </c>
      <c r="BI120" s="191">
        <f t="shared" si="186"/>
        <v>0</v>
      </c>
      <c r="BJ120" s="191">
        <f t="shared" si="187"/>
        <v>0</v>
      </c>
      <c r="BK120" s="191">
        <f t="shared" si="188"/>
        <v>0</v>
      </c>
      <c r="BL120" s="191">
        <f t="shared" si="189"/>
        <v>0</v>
      </c>
      <c r="BM120" s="71"/>
      <c r="BN120" s="191">
        <v>0</v>
      </c>
      <c r="BO120" s="191">
        <v>0</v>
      </c>
      <c r="BP120" s="191">
        <v>0</v>
      </c>
      <c r="BQ120" s="191">
        <v>0</v>
      </c>
      <c r="BR120" s="191">
        <v>0</v>
      </c>
      <c r="BS120" s="191">
        <v>0</v>
      </c>
      <c r="BT120" s="191">
        <v>0</v>
      </c>
      <c r="BU120" s="191">
        <v>0</v>
      </c>
      <c r="BV120" s="191">
        <v>0</v>
      </c>
      <c r="BW120" s="191">
        <v>0</v>
      </c>
      <c r="BX120" s="191">
        <v>0</v>
      </c>
      <c r="BY120" s="191">
        <v>0</v>
      </c>
      <c r="CA120" s="190">
        <v>29</v>
      </c>
      <c r="CB120" s="190">
        <v>6</v>
      </c>
      <c r="CC120" s="190">
        <v>0</v>
      </c>
      <c r="CD120" s="190">
        <v>0</v>
      </c>
      <c r="CE120" s="190">
        <v>0</v>
      </c>
      <c r="CF120" s="190">
        <v>0</v>
      </c>
      <c r="CG120" s="190">
        <v>0</v>
      </c>
      <c r="CH120" s="190">
        <v>0</v>
      </c>
      <c r="CI120" s="190">
        <v>0</v>
      </c>
      <c r="CJ120" s="190">
        <v>0</v>
      </c>
      <c r="CK120" s="190">
        <v>0</v>
      </c>
      <c r="CL120" s="190">
        <v>0</v>
      </c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</row>
    <row r="121" spans="1:124" ht="13" x14ac:dyDescent="0.3">
      <c r="V121" s="37" t="s">
        <v>62</v>
      </c>
      <c r="W121" s="4"/>
      <c r="BA121" s="191">
        <f t="shared" si="178"/>
        <v>312</v>
      </c>
      <c r="BB121" s="191">
        <f t="shared" si="179"/>
        <v>8</v>
      </c>
      <c r="BC121" s="191">
        <f t="shared" si="180"/>
        <v>0</v>
      </c>
      <c r="BD121" s="191">
        <f t="shared" si="181"/>
        <v>0</v>
      </c>
      <c r="BE121" s="191">
        <f t="shared" si="182"/>
        <v>0</v>
      </c>
      <c r="BF121" s="191">
        <f t="shared" si="183"/>
        <v>0</v>
      </c>
      <c r="BG121" s="191">
        <f t="shared" si="184"/>
        <v>0</v>
      </c>
      <c r="BH121" s="191">
        <f t="shared" si="185"/>
        <v>0</v>
      </c>
      <c r="BI121" s="191">
        <f t="shared" si="186"/>
        <v>0</v>
      </c>
      <c r="BJ121" s="191">
        <f t="shared" si="187"/>
        <v>0</v>
      </c>
      <c r="BK121" s="191">
        <f t="shared" si="188"/>
        <v>0</v>
      </c>
      <c r="BL121" s="191">
        <f t="shared" si="189"/>
        <v>0</v>
      </c>
      <c r="BM121" s="71"/>
      <c r="BN121" s="191">
        <v>0</v>
      </c>
      <c r="BO121" s="191">
        <v>0</v>
      </c>
      <c r="BP121" s="191">
        <v>0</v>
      </c>
      <c r="BQ121" s="191">
        <v>0</v>
      </c>
      <c r="BR121" s="191">
        <v>0</v>
      </c>
      <c r="BS121" s="191">
        <v>0</v>
      </c>
      <c r="BT121" s="191">
        <v>0</v>
      </c>
      <c r="BU121" s="191">
        <v>0</v>
      </c>
      <c r="BV121" s="191">
        <v>0</v>
      </c>
      <c r="BW121" s="191">
        <v>0</v>
      </c>
      <c r="BX121" s="191">
        <v>0</v>
      </c>
      <c r="BY121" s="191">
        <v>0</v>
      </c>
      <c r="CA121" s="190">
        <v>22</v>
      </c>
      <c r="CB121" s="190">
        <v>5</v>
      </c>
      <c r="CC121" s="190">
        <v>0</v>
      </c>
      <c r="CD121" s="190">
        <v>0</v>
      </c>
      <c r="CE121" s="190">
        <v>0</v>
      </c>
      <c r="CF121" s="190">
        <v>0</v>
      </c>
      <c r="CG121" s="190">
        <v>0</v>
      </c>
      <c r="CH121" s="190">
        <v>0</v>
      </c>
      <c r="CI121" s="190">
        <v>0</v>
      </c>
      <c r="CJ121" s="190">
        <v>0</v>
      </c>
      <c r="CK121" s="190">
        <v>0</v>
      </c>
      <c r="CL121" s="190">
        <v>0</v>
      </c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</row>
    <row r="122" spans="1:124" ht="13" x14ac:dyDescent="0.3">
      <c r="V122" s="37" t="s">
        <v>63</v>
      </c>
      <c r="W122" s="4"/>
      <c r="BA122" s="191">
        <f t="shared" si="178"/>
        <v>277</v>
      </c>
      <c r="BB122" s="191">
        <f t="shared" si="179"/>
        <v>9</v>
      </c>
      <c r="BC122" s="191">
        <f t="shared" si="180"/>
        <v>1</v>
      </c>
      <c r="BD122" s="191">
        <f t="shared" si="181"/>
        <v>0</v>
      </c>
      <c r="BE122" s="191">
        <f t="shared" si="182"/>
        <v>0</v>
      </c>
      <c r="BF122" s="191">
        <f t="shared" si="183"/>
        <v>0</v>
      </c>
      <c r="BG122" s="191">
        <f t="shared" si="184"/>
        <v>0</v>
      </c>
      <c r="BH122" s="191">
        <f t="shared" si="185"/>
        <v>0</v>
      </c>
      <c r="BI122" s="191">
        <f t="shared" si="186"/>
        <v>0</v>
      </c>
      <c r="BJ122" s="191">
        <f t="shared" si="187"/>
        <v>0</v>
      </c>
      <c r="BK122" s="191">
        <f t="shared" si="188"/>
        <v>0</v>
      </c>
      <c r="BL122" s="191">
        <f t="shared" si="189"/>
        <v>0</v>
      </c>
      <c r="BM122" s="71"/>
      <c r="BN122" s="191">
        <v>0</v>
      </c>
      <c r="BO122" s="191">
        <v>0</v>
      </c>
      <c r="BP122" s="191">
        <v>0</v>
      </c>
      <c r="BQ122" s="191">
        <v>0</v>
      </c>
      <c r="BR122" s="191">
        <v>0</v>
      </c>
      <c r="BS122" s="191">
        <v>0</v>
      </c>
      <c r="BT122" s="191">
        <v>0</v>
      </c>
      <c r="BU122" s="191">
        <v>0</v>
      </c>
      <c r="BV122" s="191">
        <v>0</v>
      </c>
      <c r="BW122" s="191">
        <v>0</v>
      </c>
      <c r="BX122" s="191">
        <v>0</v>
      </c>
      <c r="BY122" s="191">
        <v>0</v>
      </c>
      <c r="CA122" s="190">
        <v>12</v>
      </c>
      <c r="CB122" s="190">
        <v>9</v>
      </c>
      <c r="CC122" s="190">
        <v>0</v>
      </c>
      <c r="CD122" s="190">
        <v>0</v>
      </c>
      <c r="CE122" s="190">
        <v>0</v>
      </c>
      <c r="CF122" s="190">
        <v>0</v>
      </c>
      <c r="CG122" s="190">
        <v>0</v>
      </c>
      <c r="CH122" s="190">
        <v>0</v>
      </c>
      <c r="CI122" s="190">
        <v>0</v>
      </c>
      <c r="CJ122" s="190">
        <v>0</v>
      </c>
      <c r="CK122" s="190">
        <v>0</v>
      </c>
      <c r="CL122" s="190">
        <v>0</v>
      </c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</row>
    <row r="123" spans="1:124" ht="13" x14ac:dyDescent="0.3">
      <c r="V123" s="37" t="s">
        <v>64</v>
      </c>
      <c r="W123" s="4"/>
      <c r="BA123" s="191">
        <f t="shared" si="178"/>
        <v>292</v>
      </c>
      <c r="BB123" s="191">
        <f t="shared" si="179"/>
        <v>7</v>
      </c>
      <c r="BC123" s="191">
        <f t="shared" si="180"/>
        <v>0</v>
      </c>
      <c r="BD123" s="191">
        <f t="shared" si="181"/>
        <v>0</v>
      </c>
      <c r="BE123" s="191">
        <f t="shared" si="182"/>
        <v>0</v>
      </c>
      <c r="BF123" s="191">
        <f t="shared" si="183"/>
        <v>0</v>
      </c>
      <c r="BG123" s="191">
        <f t="shared" si="184"/>
        <v>0</v>
      </c>
      <c r="BH123" s="191">
        <f t="shared" si="185"/>
        <v>0</v>
      </c>
      <c r="BI123" s="191">
        <f t="shared" si="186"/>
        <v>0</v>
      </c>
      <c r="BJ123" s="191">
        <f t="shared" si="187"/>
        <v>0</v>
      </c>
      <c r="BK123" s="191">
        <f t="shared" si="188"/>
        <v>0</v>
      </c>
      <c r="BL123" s="191">
        <f t="shared" si="189"/>
        <v>0</v>
      </c>
      <c r="BM123" s="71"/>
      <c r="BN123" s="191">
        <v>0</v>
      </c>
      <c r="BO123" s="191">
        <v>0</v>
      </c>
      <c r="BP123" s="191">
        <v>0</v>
      </c>
      <c r="BQ123" s="191">
        <v>0</v>
      </c>
      <c r="BR123" s="191">
        <v>0</v>
      </c>
      <c r="BS123" s="191">
        <v>0</v>
      </c>
      <c r="BT123" s="191">
        <v>0</v>
      </c>
      <c r="BU123" s="191">
        <v>0</v>
      </c>
      <c r="BV123" s="191">
        <v>0</v>
      </c>
      <c r="BW123" s="191">
        <v>0</v>
      </c>
      <c r="BX123" s="191">
        <v>0</v>
      </c>
      <c r="BY123" s="191">
        <v>0</v>
      </c>
      <c r="CA123" s="190">
        <v>11</v>
      </c>
      <c r="CB123" s="190">
        <v>2</v>
      </c>
      <c r="CC123" s="190">
        <v>0</v>
      </c>
      <c r="CD123" s="190">
        <v>0</v>
      </c>
      <c r="CE123" s="190">
        <v>0</v>
      </c>
      <c r="CF123" s="190">
        <v>0</v>
      </c>
      <c r="CG123" s="190">
        <v>0</v>
      </c>
      <c r="CH123" s="190">
        <v>0</v>
      </c>
      <c r="CI123" s="190">
        <v>0</v>
      </c>
      <c r="CJ123" s="190">
        <v>0</v>
      </c>
      <c r="CK123" s="190">
        <v>0</v>
      </c>
      <c r="CL123" s="190">
        <v>0</v>
      </c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</row>
    <row r="124" spans="1:124" ht="13.5" thickBot="1" x14ac:dyDescent="0.35">
      <c r="V124" s="37" t="s">
        <v>65</v>
      </c>
      <c r="W124" s="4"/>
      <c r="BA124" s="191">
        <f t="shared" si="178"/>
        <v>137</v>
      </c>
      <c r="BB124" s="191">
        <f t="shared" si="179"/>
        <v>15</v>
      </c>
      <c r="BC124" s="191">
        <f t="shared" si="180"/>
        <v>1</v>
      </c>
      <c r="BD124" s="191">
        <f t="shared" si="181"/>
        <v>0</v>
      </c>
      <c r="BE124" s="191">
        <f t="shared" si="182"/>
        <v>0</v>
      </c>
      <c r="BF124" s="191">
        <f t="shared" si="183"/>
        <v>0</v>
      </c>
      <c r="BG124" s="191">
        <f t="shared" si="184"/>
        <v>0</v>
      </c>
      <c r="BH124" s="191">
        <f t="shared" si="185"/>
        <v>0</v>
      </c>
      <c r="BI124" s="191">
        <f t="shared" si="186"/>
        <v>0</v>
      </c>
      <c r="BJ124" s="191">
        <f t="shared" si="187"/>
        <v>0</v>
      </c>
      <c r="BK124" s="191">
        <f t="shared" si="188"/>
        <v>0</v>
      </c>
      <c r="BL124" s="191">
        <f t="shared" si="189"/>
        <v>0</v>
      </c>
      <c r="BM124" s="71"/>
      <c r="BN124" s="191">
        <v>0</v>
      </c>
      <c r="BO124" s="191">
        <v>0</v>
      </c>
      <c r="BP124" s="191">
        <v>0</v>
      </c>
      <c r="BQ124" s="191">
        <v>0</v>
      </c>
      <c r="BR124" s="191">
        <v>0</v>
      </c>
      <c r="BS124" s="191">
        <v>0</v>
      </c>
      <c r="BT124" s="191">
        <v>0</v>
      </c>
      <c r="BU124" s="191">
        <v>0</v>
      </c>
      <c r="BV124" s="191">
        <v>0</v>
      </c>
      <c r="BW124" s="191">
        <v>0</v>
      </c>
      <c r="BX124" s="191">
        <v>0</v>
      </c>
      <c r="BY124" s="191">
        <v>0</v>
      </c>
      <c r="CA124" s="190">
        <v>18</v>
      </c>
      <c r="CB124" s="190">
        <v>5</v>
      </c>
      <c r="CC124" s="190">
        <v>0</v>
      </c>
      <c r="CD124" s="190">
        <v>0</v>
      </c>
      <c r="CE124" s="190">
        <v>0</v>
      </c>
      <c r="CF124" s="190">
        <v>0</v>
      </c>
      <c r="CG124" s="190">
        <v>0</v>
      </c>
      <c r="CH124" s="190">
        <v>0</v>
      </c>
      <c r="CI124" s="190">
        <v>0</v>
      </c>
      <c r="CJ124" s="190">
        <v>0</v>
      </c>
      <c r="CK124" s="190">
        <v>0</v>
      </c>
      <c r="CL124" s="190">
        <v>0</v>
      </c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</row>
    <row r="125" spans="1:124" ht="13.5" thickBot="1" x14ac:dyDescent="0.35">
      <c r="V125" s="37" t="s">
        <v>66</v>
      </c>
      <c r="W125" s="4"/>
      <c r="BA125" s="191">
        <f t="shared" si="178"/>
        <v>67</v>
      </c>
      <c r="BB125" s="191">
        <f t="shared" si="179"/>
        <v>9</v>
      </c>
      <c r="BC125" s="191">
        <f t="shared" si="180"/>
        <v>0</v>
      </c>
      <c r="BD125" s="191">
        <f t="shared" si="181"/>
        <v>0</v>
      </c>
      <c r="BE125" s="191">
        <f t="shared" si="182"/>
        <v>0</v>
      </c>
      <c r="BF125" s="191">
        <f t="shared" si="183"/>
        <v>0</v>
      </c>
      <c r="BG125" s="191">
        <f t="shared" si="184"/>
        <v>0</v>
      </c>
      <c r="BH125" s="191">
        <f t="shared" si="185"/>
        <v>0</v>
      </c>
      <c r="BI125" s="191">
        <f t="shared" si="186"/>
        <v>0</v>
      </c>
      <c r="BJ125" s="191">
        <f t="shared" si="187"/>
        <v>0</v>
      </c>
      <c r="BK125" s="191">
        <f t="shared" si="188"/>
        <v>0</v>
      </c>
      <c r="BL125" s="191">
        <f t="shared" si="189"/>
        <v>0</v>
      </c>
      <c r="BM125" s="70" t="s">
        <v>81</v>
      </c>
      <c r="BN125" s="191">
        <v>0</v>
      </c>
      <c r="BO125" s="191">
        <v>0</v>
      </c>
      <c r="BP125" s="191">
        <v>0</v>
      </c>
      <c r="BQ125" s="191">
        <v>0</v>
      </c>
      <c r="BR125" s="191">
        <v>0</v>
      </c>
      <c r="BS125" s="191">
        <v>0</v>
      </c>
      <c r="BT125" s="191">
        <v>0</v>
      </c>
      <c r="BU125" s="191">
        <v>0</v>
      </c>
      <c r="BV125" s="191">
        <v>0</v>
      </c>
      <c r="BW125" s="191">
        <v>0</v>
      </c>
      <c r="BX125" s="191">
        <v>0</v>
      </c>
      <c r="BY125" s="191">
        <v>0</v>
      </c>
      <c r="CA125" s="190">
        <v>7</v>
      </c>
      <c r="CB125" s="190">
        <v>2</v>
      </c>
      <c r="CC125" s="190">
        <v>0</v>
      </c>
      <c r="CD125" s="190">
        <v>0</v>
      </c>
      <c r="CE125" s="190">
        <v>0</v>
      </c>
      <c r="CF125" s="190">
        <v>0</v>
      </c>
      <c r="CG125" s="190">
        <v>0</v>
      </c>
      <c r="CH125" s="190">
        <v>0</v>
      </c>
      <c r="CI125" s="190">
        <v>0</v>
      </c>
      <c r="CJ125" s="190">
        <v>0</v>
      </c>
      <c r="CK125" s="190">
        <v>0</v>
      </c>
      <c r="CL125" s="190">
        <v>0</v>
      </c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</row>
    <row r="126" spans="1:124" ht="13" x14ac:dyDescent="0.3">
      <c r="V126" s="37" t="s">
        <v>67</v>
      </c>
      <c r="W126" s="4"/>
      <c r="BA126" s="191">
        <f t="shared" si="178"/>
        <v>29</v>
      </c>
      <c r="BB126" s="191">
        <f t="shared" si="179"/>
        <v>6</v>
      </c>
      <c r="BC126" s="191">
        <f t="shared" si="180"/>
        <v>0</v>
      </c>
      <c r="BD126" s="191">
        <f t="shared" si="181"/>
        <v>0</v>
      </c>
      <c r="BE126" s="191">
        <f t="shared" si="182"/>
        <v>0</v>
      </c>
      <c r="BF126" s="191">
        <f t="shared" si="183"/>
        <v>0</v>
      </c>
      <c r="BG126" s="191">
        <f t="shared" si="184"/>
        <v>0</v>
      </c>
      <c r="BH126" s="191">
        <f t="shared" si="185"/>
        <v>0</v>
      </c>
      <c r="BI126" s="191">
        <f t="shared" si="186"/>
        <v>0</v>
      </c>
      <c r="BJ126" s="191">
        <f t="shared" si="187"/>
        <v>0</v>
      </c>
      <c r="BK126" s="191">
        <f t="shared" si="188"/>
        <v>0</v>
      </c>
      <c r="BL126" s="191">
        <f t="shared" si="189"/>
        <v>0</v>
      </c>
      <c r="BM126" s="71"/>
      <c r="BN126" s="191">
        <v>0</v>
      </c>
      <c r="BO126" s="191">
        <v>0</v>
      </c>
      <c r="BP126" s="191">
        <v>0</v>
      </c>
      <c r="BQ126" s="191">
        <v>0</v>
      </c>
      <c r="BR126" s="191">
        <v>0</v>
      </c>
      <c r="BS126" s="191">
        <v>0</v>
      </c>
      <c r="BT126" s="191">
        <v>0</v>
      </c>
      <c r="BU126" s="191">
        <v>0</v>
      </c>
      <c r="BV126" s="191">
        <v>0</v>
      </c>
      <c r="BW126" s="191">
        <v>0</v>
      </c>
      <c r="BX126" s="191">
        <v>0</v>
      </c>
      <c r="BY126" s="191">
        <v>0</v>
      </c>
      <c r="CA126" s="190">
        <v>2</v>
      </c>
      <c r="CB126" s="190">
        <v>3</v>
      </c>
      <c r="CC126" s="190">
        <v>0</v>
      </c>
      <c r="CD126" s="190">
        <v>0</v>
      </c>
      <c r="CE126" s="190">
        <v>0</v>
      </c>
      <c r="CF126" s="190">
        <v>0</v>
      </c>
      <c r="CG126" s="190">
        <v>0</v>
      </c>
      <c r="CH126" s="190">
        <v>0</v>
      </c>
      <c r="CI126" s="190">
        <v>0</v>
      </c>
      <c r="CJ126" s="190">
        <v>0</v>
      </c>
      <c r="CK126" s="190">
        <v>0</v>
      </c>
      <c r="CL126" s="190">
        <v>0</v>
      </c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</row>
    <row r="127" spans="1:124" ht="13" x14ac:dyDescent="0.3">
      <c r="V127" s="37" t="s">
        <v>68</v>
      </c>
      <c r="W127" s="4"/>
      <c r="BA127" s="191">
        <f t="shared" si="178"/>
        <v>22</v>
      </c>
      <c r="BB127" s="191">
        <f t="shared" si="179"/>
        <v>5</v>
      </c>
      <c r="BC127" s="191">
        <f t="shared" si="180"/>
        <v>0</v>
      </c>
      <c r="BD127" s="191">
        <f t="shared" si="181"/>
        <v>0</v>
      </c>
      <c r="BE127" s="191">
        <f t="shared" si="182"/>
        <v>0</v>
      </c>
      <c r="BF127" s="191">
        <f t="shared" si="183"/>
        <v>0</v>
      </c>
      <c r="BG127" s="191">
        <f t="shared" si="184"/>
        <v>0</v>
      </c>
      <c r="BH127" s="191">
        <f t="shared" si="185"/>
        <v>0</v>
      </c>
      <c r="BI127" s="191">
        <f t="shared" si="186"/>
        <v>0</v>
      </c>
      <c r="BJ127" s="191">
        <f t="shared" si="187"/>
        <v>0</v>
      </c>
      <c r="BK127" s="191">
        <f t="shared" si="188"/>
        <v>0</v>
      </c>
      <c r="BL127" s="191">
        <f t="shared" si="189"/>
        <v>0</v>
      </c>
      <c r="BM127" s="71"/>
      <c r="BN127" s="191">
        <v>0</v>
      </c>
      <c r="BO127" s="191">
        <v>0</v>
      </c>
      <c r="BP127" s="191">
        <v>0</v>
      </c>
      <c r="BQ127" s="191">
        <v>0</v>
      </c>
      <c r="BR127" s="191">
        <v>0</v>
      </c>
      <c r="BS127" s="191">
        <v>0</v>
      </c>
      <c r="BT127" s="191">
        <v>0</v>
      </c>
      <c r="BU127" s="191">
        <v>0</v>
      </c>
      <c r="BV127" s="191">
        <v>0</v>
      </c>
      <c r="BW127" s="191">
        <v>0</v>
      </c>
      <c r="BX127" s="191">
        <v>0</v>
      </c>
      <c r="BY127" s="191">
        <v>0</v>
      </c>
      <c r="CA127" s="190">
        <v>1</v>
      </c>
      <c r="CB127" s="190">
        <v>0</v>
      </c>
      <c r="CC127" s="190">
        <v>0</v>
      </c>
      <c r="CD127" s="190">
        <v>0</v>
      </c>
      <c r="CE127" s="190">
        <v>0</v>
      </c>
      <c r="CF127" s="190">
        <v>0</v>
      </c>
      <c r="CG127" s="190">
        <v>0</v>
      </c>
      <c r="CH127" s="190">
        <v>0</v>
      </c>
      <c r="CI127" s="190">
        <v>0</v>
      </c>
      <c r="CJ127" s="190">
        <v>0</v>
      </c>
      <c r="CK127" s="190">
        <v>0</v>
      </c>
      <c r="CL127" s="190">
        <v>0</v>
      </c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</row>
    <row r="128" spans="1:124" ht="13.5" thickBot="1" x14ac:dyDescent="0.35">
      <c r="A128" s="38">
        <f>(H97+J97+L97+N97+P97+R97)/T97</f>
        <v>0</v>
      </c>
      <c r="B128" s="39" t="s">
        <v>71</v>
      </c>
      <c r="C128" s="36"/>
      <c r="D128" s="36"/>
      <c r="E128" s="36"/>
      <c r="F128" s="36"/>
      <c r="G128" s="36"/>
      <c r="H128" s="36"/>
      <c r="I128" s="36"/>
      <c r="J128" s="36"/>
      <c r="K128" s="36"/>
      <c r="L128" s="42">
        <f>(I97+K97+M97+O97+Q97+S97)/U97</f>
        <v>0</v>
      </c>
      <c r="M128" s="39" t="s">
        <v>72</v>
      </c>
      <c r="N128" s="36"/>
      <c r="O128" s="36"/>
      <c r="P128" s="36"/>
      <c r="Q128" s="36"/>
      <c r="R128" s="36"/>
      <c r="S128" s="36"/>
      <c r="T128" s="36"/>
      <c r="U128" s="36"/>
      <c r="V128" s="37" t="s">
        <v>69</v>
      </c>
      <c r="W128" s="4"/>
      <c r="BA128" s="191">
        <f t="shared" si="178"/>
        <v>12</v>
      </c>
      <c r="BB128" s="191">
        <f t="shared" si="179"/>
        <v>9</v>
      </c>
      <c r="BC128" s="191">
        <f t="shared" si="180"/>
        <v>0</v>
      </c>
      <c r="BD128" s="191">
        <f t="shared" si="181"/>
        <v>0</v>
      </c>
      <c r="BE128" s="191">
        <f t="shared" si="182"/>
        <v>0</v>
      </c>
      <c r="BF128" s="191">
        <f t="shared" si="183"/>
        <v>0</v>
      </c>
      <c r="BG128" s="191">
        <f t="shared" si="184"/>
        <v>0</v>
      </c>
      <c r="BH128" s="191">
        <f t="shared" si="185"/>
        <v>0</v>
      </c>
      <c r="BI128" s="191">
        <f t="shared" si="186"/>
        <v>0</v>
      </c>
      <c r="BJ128" s="191">
        <f t="shared" si="187"/>
        <v>0</v>
      </c>
      <c r="BK128" s="191">
        <f t="shared" si="188"/>
        <v>0</v>
      </c>
      <c r="BL128" s="191">
        <f t="shared" si="189"/>
        <v>0</v>
      </c>
      <c r="BM128" s="71"/>
      <c r="BN128" s="191">
        <v>0</v>
      </c>
      <c r="BO128" s="191">
        <v>0</v>
      </c>
      <c r="BP128" s="191">
        <v>0</v>
      </c>
      <c r="BQ128" s="191">
        <v>0</v>
      </c>
      <c r="BR128" s="191">
        <v>0</v>
      </c>
      <c r="BS128" s="191">
        <v>0</v>
      </c>
      <c r="BT128" s="191">
        <v>0</v>
      </c>
      <c r="BU128" s="191">
        <v>0</v>
      </c>
      <c r="BV128" s="191">
        <v>0</v>
      </c>
      <c r="BW128" s="191">
        <v>0</v>
      </c>
      <c r="BX128" s="191">
        <v>0</v>
      </c>
      <c r="BY128" s="191">
        <v>0</v>
      </c>
      <c r="CA128" s="190">
        <v>5</v>
      </c>
      <c r="CB128" s="190">
        <v>4</v>
      </c>
      <c r="CC128" s="190">
        <v>0</v>
      </c>
      <c r="CD128" s="190">
        <v>0</v>
      </c>
      <c r="CE128" s="190">
        <v>0</v>
      </c>
      <c r="CF128" s="190">
        <v>0</v>
      </c>
      <c r="CG128" s="190">
        <v>0</v>
      </c>
      <c r="CH128" s="190">
        <v>0</v>
      </c>
      <c r="CI128" s="190">
        <v>0</v>
      </c>
      <c r="CJ128" s="190">
        <v>0</v>
      </c>
      <c r="CK128" s="190">
        <v>0</v>
      </c>
      <c r="CL128" s="190">
        <v>0</v>
      </c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</row>
    <row r="129" spans="1:124" ht="13.5" thickBot="1" x14ac:dyDescent="0.35">
      <c r="A129" s="38">
        <f>(P97+R97)/T97</f>
        <v>0</v>
      </c>
      <c r="B129" s="39" t="s">
        <v>73</v>
      </c>
      <c r="C129" s="36"/>
      <c r="D129" s="36"/>
      <c r="E129" s="36"/>
      <c r="F129" s="36"/>
      <c r="G129" s="36"/>
      <c r="H129" s="36"/>
      <c r="I129" s="36"/>
      <c r="J129" s="36"/>
      <c r="K129" s="41"/>
      <c r="L129" s="38">
        <f>(Q97+S97)/U97</f>
        <v>0</v>
      </c>
      <c r="M129" s="39" t="s">
        <v>73</v>
      </c>
      <c r="N129" s="36"/>
      <c r="O129" s="36"/>
      <c r="P129" s="36"/>
      <c r="Q129" s="36"/>
      <c r="R129" s="36"/>
      <c r="S129" s="36"/>
      <c r="T129" s="36"/>
      <c r="U129" s="36"/>
      <c r="V129" s="37" t="s">
        <v>70</v>
      </c>
      <c r="W129" s="4"/>
      <c r="AZ129" s="68" t="s">
        <v>81</v>
      </c>
      <c r="BA129" s="192">
        <f>BN123+CA123</f>
        <v>11</v>
      </c>
      <c r="BB129" s="192">
        <f t="shared" si="179"/>
        <v>2</v>
      </c>
      <c r="BC129" s="192">
        <f t="shared" si="180"/>
        <v>0</v>
      </c>
      <c r="BD129" s="192">
        <f t="shared" si="181"/>
        <v>0</v>
      </c>
      <c r="BE129" s="192">
        <f t="shared" si="182"/>
        <v>0</v>
      </c>
      <c r="BF129" s="192">
        <f t="shared" si="183"/>
        <v>0</v>
      </c>
      <c r="BG129" s="192">
        <f t="shared" si="184"/>
        <v>0</v>
      </c>
      <c r="BH129" s="192">
        <f t="shared" si="185"/>
        <v>0</v>
      </c>
      <c r="BI129" s="192">
        <f t="shared" si="186"/>
        <v>0</v>
      </c>
      <c r="BJ129" s="192">
        <f>BW123+CJ123</f>
        <v>0</v>
      </c>
      <c r="BK129" s="192">
        <f t="shared" si="188"/>
        <v>0</v>
      </c>
      <c r="BL129" s="192">
        <f t="shared" si="189"/>
        <v>0</v>
      </c>
      <c r="BM129" s="71"/>
      <c r="BN129" s="191">
        <v>0</v>
      </c>
      <c r="BO129" s="191">
        <v>0</v>
      </c>
      <c r="BP129" s="191">
        <v>0</v>
      </c>
      <c r="BQ129" s="191">
        <v>0</v>
      </c>
      <c r="BR129" s="191">
        <v>0</v>
      </c>
      <c r="BS129" s="191">
        <v>0</v>
      </c>
      <c r="BT129" s="191">
        <v>0</v>
      </c>
      <c r="BU129" s="191">
        <v>0</v>
      </c>
      <c r="BV129" s="191">
        <v>0</v>
      </c>
      <c r="BW129" s="191">
        <v>0</v>
      </c>
      <c r="BX129" s="191">
        <v>0</v>
      </c>
      <c r="BY129" s="191">
        <v>0</v>
      </c>
      <c r="CA129" s="190">
        <v>11</v>
      </c>
      <c r="CB129" s="190">
        <v>2</v>
      </c>
      <c r="CC129" s="190">
        <v>0</v>
      </c>
      <c r="CD129" s="190">
        <v>0</v>
      </c>
      <c r="CE129" s="190">
        <v>0</v>
      </c>
      <c r="CF129" s="190">
        <v>0</v>
      </c>
      <c r="CG129" s="190">
        <v>0</v>
      </c>
      <c r="CH129" s="190">
        <v>0</v>
      </c>
      <c r="CI129" s="190">
        <v>0</v>
      </c>
      <c r="CJ129" s="190">
        <v>0</v>
      </c>
      <c r="CK129" s="190">
        <v>0</v>
      </c>
      <c r="CL129" s="190">
        <v>0</v>
      </c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</row>
    <row r="130" spans="1:124" ht="13.5" thickBot="1" x14ac:dyDescent="0.35">
      <c r="V130" s="40"/>
      <c r="AX130" s="36"/>
      <c r="BA130" s="192">
        <f t="shared" ref="BA130:BA152" si="190">BN124+CA124</f>
        <v>18</v>
      </c>
      <c r="BB130" s="192">
        <f t="shared" ref="BB130:BB153" si="191">BO124+CB124</f>
        <v>5</v>
      </c>
      <c r="BC130" s="192">
        <f t="shared" ref="BC130:BC153" si="192">BP124+CC124</f>
        <v>0</v>
      </c>
      <c r="BD130" s="192">
        <f t="shared" ref="BD130:BD153" si="193">BQ124+CD124</f>
        <v>0</v>
      </c>
      <c r="BE130" s="192">
        <f t="shared" ref="BE130:BE153" si="194">BR124+CE124</f>
        <v>0</v>
      </c>
      <c r="BF130" s="192">
        <f t="shared" ref="BF130:BF153" si="195">BS124+CF124</f>
        <v>0</v>
      </c>
      <c r="BG130" s="192">
        <f t="shared" ref="BG130:BG153" si="196">BT124+CG124</f>
        <v>0</v>
      </c>
      <c r="BH130" s="192">
        <f t="shared" ref="BH130:BH153" si="197">BU124+CH124</f>
        <v>0</v>
      </c>
      <c r="BI130" s="192">
        <f t="shared" ref="BI130:BI153" si="198">BV124+CI124</f>
        <v>0</v>
      </c>
      <c r="BJ130" s="192">
        <f t="shared" ref="BJ130:BJ153" si="199">BW124+CJ124</f>
        <v>0</v>
      </c>
      <c r="BK130" s="192">
        <f t="shared" ref="BK130:BK153" si="200">BX124+CK124</f>
        <v>0</v>
      </c>
      <c r="BL130" s="192">
        <f t="shared" ref="BL130:BL153" si="201">BY124+CL124</f>
        <v>0</v>
      </c>
      <c r="BM130" s="71"/>
      <c r="BN130" s="191">
        <v>0</v>
      </c>
      <c r="BO130" s="191">
        <v>0</v>
      </c>
      <c r="BP130" s="191">
        <v>0</v>
      </c>
      <c r="BQ130" s="191">
        <v>0</v>
      </c>
      <c r="BR130" s="191">
        <v>0</v>
      </c>
      <c r="BS130" s="191">
        <v>0</v>
      </c>
      <c r="BT130" s="191">
        <v>0</v>
      </c>
      <c r="BU130" s="191">
        <v>0</v>
      </c>
      <c r="BV130" s="191">
        <v>0</v>
      </c>
      <c r="BW130" s="191">
        <v>0</v>
      </c>
      <c r="BX130" s="191">
        <v>0</v>
      </c>
      <c r="BY130" s="191">
        <v>0</v>
      </c>
      <c r="CA130" s="190">
        <v>15</v>
      </c>
      <c r="CB130" s="190">
        <v>5</v>
      </c>
      <c r="CC130" s="190">
        <v>0</v>
      </c>
      <c r="CD130" s="190">
        <v>0</v>
      </c>
      <c r="CE130" s="190">
        <v>0</v>
      </c>
      <c r="CF130" s="190">
        <v>0</v>
      </c>
      <c r="CG130" s="190">
        <v>0</v>
      </c>
      <c r="CH130" s="190">
        <v>0</v>
      </c>
      <c r="CI130" s="190">
        <v>0</v>
      </c>
      <c r="CJ130" s="190">
        <v>0</v>
      </c>
      <c r="CK130" s="190">
        <v>0</v>
      </c>
      <c r="CL130" s="190">
        <v>0</v>
      </c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</row>
    <row r="131" spans="1:124" ht="17" thickBot="1" x14ac:dyDescent="0.4">
      <c r="A131" s="260" t="str">
        <f>A1</f>
        <v>Comptages vitesse TV/PL à Montreuil</v>
      </c>
      <c r="B131" s="261"/>
      <c r="C131" s="261"/>
      <c r="D131" s="261"/>
      <c r="E131" s="261"/>
      <c r="F131" s="261"/>
      <c r="G131" s="261"/>
      <c r="H131" s="261"/>
      <c r="I131" s="261"/>
      <c r="J131" s="261"/>
      <c r="K131" s="261"/>
      <c r="L131" s="261"/>
      <c r="M131" s="261"/>
      <c r="N131" s="261"/>
      <c r="O131" s="261"/>
      <c r="P131" s="261"/>
      <c r="Q131" s="261"/>
      <c r="R131" s="261"/>
      <c r="S131" s="261"/>
      <c r="T131" s="261"/>
      <c r="U131" s="262"/>
      <c r="V131" s="40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36"/>
      <c r="BA131" s="192">
        <f t="shared" si="190"/>
        <v>7</v>
      </c>
      <c r="BB131" s="192">
        <f t="shared" si="191"/>
        <v>2</v>
      </c>
      <c r="BC131" s="192">
        <f t="shared" si="192"/>
        <v>0</v>
      </c>
      <c r="BD131" s="192">
        <f t="shared" si="193"/>
        <v>0</v>
      </c>
      <c r="BE131" s="192">
        <f t="shared" si="194"/>
        <v>0</v>
      </c>
      <c r="BF131" s="192">
        <f t="shared" si="195"/>
        <v>0</v>
      </c>
      <c r="BG131" s="192">
        <f t="shared" si="196"/>
        <v>0</v>
      </c>
      <c r="BH131" s="192">
        <f t="shared" si="197"/>
        <v>0</v>
      </c>
      <c r="BI131" s="192">
        <f t="shared" si="198"/>
        <v>0</v>
      </c>
      <c r="BJ131" s="192">
        <f t="shared" si="199"/>
        <v>0</v>
      </c>
      <c r="BK131" s="192">
        <f t="shared" si="200"/>
        <v>0</v>
      </c>
      <c r="BL131" s="192">
        <f t="shared" si="201"/>
        <v>0</v>
      </c>
      <c r="BM131" s="71"/>
      <c r="BN131" s="191">
        <v>2</v>
      </c>
      <c r="BO131" s="191">
        <v>0</v>
      </c>
      <c r="BP131" s="191">
        <v>0</v>
      </c>
      <c r="BQ131" s="191">
        <v>0</v>
      </c>
      <c r="BR131" s="191">
        <v>0</v>
      </c>
      <c r="BS131" s="191">
        <v>0</v>
      </c>
      <c r="BT131" s="191">
        <v>0</v>
      </c>
      <c r="BU131" s="191">
        <v>0</v>
      </c>
      <c r="BV131" s="191">
        <v>0</v>
      </c>
      <c r="BW131" s="191">
        <v>0</v>
      </c>
      <c r="BX131" s="191">
        <v>0</v>
      </c>
      <c r="BY131" s="191">
        <v>0</v>
      </c>
      <c r="CA131" s="190">
        <v>43</v>
      </c>
      <c r="CB131" s="190">
        <v>4</v>
      </c>
      <c r="CC131" s="190">
        <v>1</v>
      </c>
      <c r="CD131" s="190">
        <v>0</v>
      </c>
      <c r="CE131" s="190">
        <v>0</v>
      </c>
      <c r="CF131" s="190">
        <v>0</v>
      </c>
      <c r="CG131" s="190">
        <v>0</v>
      </c>
      <c r="CH131" s="190">
        <v>0</v>
      </c>
      <c r="CI131" s="190">
        <v>0</v>
      </c>
      <c r="CJ131" s="190">
        <v>0</v>
      </c>
      <c r="CK131" s="190">
        <v>0</v>
      </c>
      <c r="CL131" s="190">
        <v>0</v>
      </c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</row>
    <row r="132" spans="1:124" ht="6.65" customHeight="1" x14ac:dyDescent="0.35">
      <c r="A132" s="6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BA132" s="192">
        <f t="shared" si="190"/>
        <v>2</v>
      </c>
      <c r="BB132" s="192">
        <f t="shared" si="191"/>
        <v>3</v>
      </c>
      <c r="BC132" s="192">
        <f t="shared" si="192"/>
        <v>0</v>
      </c>
      <c r="BD132" s="192">
        <f t="shared" si="193"/>
        <v>0</v>
      </c>
      <c r="BE132" s="192">
        <f t="shared" si="194"/>
        <v>0</v>
      </c>
      <c r="BF132" s="192">
        <f t="shared" si="195"/>
        <v>0</v>
      </c>
      <c r="BG132" s="192">
        <f t="shared" si="196"/>
        <v>0</v>
      </c>
      <c r="BH132" s="192">
        <f t="shared" si="197"/>
        <v>0</v>
      </c>
      <c r="BI132" s="192">
        <f t="shared" si="198"/>
        <v>0</v>
      </c>
      <c r="BJ132" s="192">
        <f t="shared" si="199"/>
        <v>0</v>
      </c>
      <c r="BK132" s="192">
        <f t="shared" si="200"/>
        <v>0</v>
      </c>
      <c r="BL132" s="192">
        <f t="shared" si="201"/>
        <v>0</v>
      </c>
      <c r="BM132" s="71"/>
      <c r="BN132" s="191">
        <v>0</v>
      </c>
      <c r="BO132" s="191">
        <v>0</v>
      </c>
      <c r="BP132" s="191">
        <v>0</v>
      </c>
      <c r="BQ132" s="191">
        <v>0</v>
      </c>
      <c r="BR132" s="191">
        <v>0</v>
      </c>
      <c r="BS132" s="191">
        <v>0</v>
      </c>
      <c r="BT132" s="191">
        <v>0</v>
      </c>
      <c r="BU132" s="191">
        <v>0</v>
      </c>
      <c r="BV132" s="191">
        <v>0</v>
      </c>
      <c r="BW132" s="191">
        <v>0</v>
      </c>
      <c r="BX132" s="191">
        <v>0</v>
      </c>
      <c r="BY132" s="191">
        <v>0</v>
      </c>
      <c r="CA132" s="190">
        <v>70</v>
      </c>
      <c r="CB132" s="190">
        <v>5</v>
      </c>
      <c r="CC132" s="190">
        <v>0</v>
      </c>
      <c r="CD132" s="190">
        <v>0</v>
      </c>
      <c r="CE132" s="190">
        <v>0</v>
      </c>
      <c r="CF132" s="190">
        <v>0</v>
      </c>
      <c r="CG132" s="190">
        <v>0</v>
      </c>
      <c r="CH132" s="190">
        <v>0</v>
      </c>
      <c r="CI132" s="190">
        <v>0</v>
      </c>
      <c r="CJ132" s="190">
        <v>0</v>
      </c>
      <c r="CK132" s="190">
        <v>0</v>
      </c>
      <c r="CL132" s="190">
        <v>0</v>
      </c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</row>
    <row r="133" spans="1:124" ht="13" x14ac:dyDescent="0.3">
      <c r="A133" s="4" t="s">
        <v>75</v>
      </c>
      <c r="E133" s="106" t="str">
        <f>BC5</f>
        <v>mercredi 24 mars 2021</v>
      </c>
      <c r="I133" s="107" t="str">
        <f>I3</f>
        <v>Entre</v>
      </c>
      <c r="J133" s="108" t="str">
        <f>J3</f>
        <v>Rue de Vincennes</v>
      </c>
      <c r="K133" s="4"/>
      <c r="L133" s="11"/>
      <c r="M133" s="4"/>
      <c r="N133" s="4"/>
      <c r="O133" s="4" t="str">
        <f>O3</f>
        <v>Et</v>
      </c>
      <c r="P133" s="61" t="str">
        <f>P3</f>
        <v>Avenue du Président Wilson</v>
      </c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BA133" s="192">
        <f t="shared" si="190"/>
        <v>1</v>
      </c>
      <c r="BB133" s="192">
        <f t="shared" si="191"/>
        <v>0</v>
      </c>
      <c r="BC133" s="192">
        <f t="shared" si="192"/>
        <v>0</v>
      </c>
      <c r="BD133" s="192">
        <f t="shared" si="193"/>
        <v>0</v>
      </c>
      <c r="BE133" s="192">
        <f t="shared" si="194"/>
        <v>0</v>
      </c>
      <c r="BF133" s="192">
        <f t="shared" si="195"/>
        <v>0</v>
      </c>
      <c r="BG133" s="192">
        <f t="shared" si="196"/>
        <v>0</v>
      </c>
      <c r="BH133" s="192">
        <f t="shared" si="197"/>
        <v>0</v>
      </c>
      <c r="BI133" s="192">
        <f t="shared" si="198"/>
        <v>0</v>
      </c>
      <c r="BJ133" s="192">
        <f t="shared" si="199"/>
        <v>0</v>
      </c>
      <c r="BK133" s="192">
        <f t="shared" si="200"/>
        <v>0</v>
      </c>
      <c r="BL133" s="192">
        <f t="shared" si="201"/>
        <v>0</v>
      </c>
      <c r="BM133" s="71"/>
      <c r="BN133" s="191">
        <v>2</v>
      </c>
      <c r="BO133" s="191">
        <v>0</v>
      </c>
      <c r="BP133" s="191">
        <v>0</v>
      </c>
      <c r="BQ133" s="191">
        <v>0</v>
      </c>
      <c r="BR133" s="191">
        <v>0</v>
      </c>
      <c r="BS133" s="191">
        <v>0</v>
      </c>
      <c r="BT133" s="191">
        <v>0</v>
      </c>
      <c r="BU133" s="191">
        <v>0</v>
      </c>
      <c r="BV133" s="191">
        <v>0</v>
      </c>
      <c r="BW133" s="191">
        <v>0</v>
      </c>
      <c r="BX133" s="191">
        <v>0</v>
      </c>
      <c r="BY133" s="191">
        <v>0</v>
      </c>
      <c r="CA133" s="190">
        <v>98</v>
      </c>
      <c r="CB133" s="190">
        <v>10</v>
      </c>
      <c r="CC133" s="190">
        <v>0</v>
      </c>
      <c r="CD133" s="190">
        <v>0</v>
      </c>
      <c r="CE133" s="190">
        <v>0</v>
      </c>
      <c r="CF133" s="190">
        <v>0</v>
      </c>
      <c r="CG133" s="190">
        <v>0</v>
      </c>
      <c r="CH133" s="190">
        <v>0</v>
      </c>
      <c r="CI133" s="190">
        <v>0</v>
      </c>
      <c r="CJ133" s="190">
        <v>0</v>
      </c>
      <c r="CK133" s="190">
        <v>0</v>
      </c>
      <c r="CL133" s="190">
        <v>0</v>
      </c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</row>
    <row r="134" spans="1:124" ht="13.5" thickBot="1" x14ac:dyDescent="0.35">
      <c r="A134" s="57" t="s">
        <v>4</v>
      </c>
      <c r="BA134" s="192">
        <f t="shared" si="190"/>
        <v>5</v>
      </c>
      <c r="BB134" s="192">
        <f t="shared" si="191"/>
        <v>4</v>
      </c>
      <c r="BC134" s="192">
        <f t="shared" si="192"/>
        <v>0</v>
      </c>
      <c r="BD134" s="192">
        <f t="shared" si="193"/>
        <v>0</v>
      </c>
      <c r="BE134" s="192">
        <f t="shared" si="194"/>
        <v>0</v>
      </c>
      <c r="BF134" s="192">
        <f t="shared" si="195"/>
        <v>0</v>
      </c>
      <c r="BG134" s="192">
        <f t="shared" si="196"/>
        <v>0</v>
      </c>
      <c r="BH134" s="192">
        <f t="shared" si="197"/>
        <v>0</v>
      </c>
      <c r="BI134" s="192">
        <f t="shared" si="198"/>
        <v>0</v>
      </c>
      <c r="BJ134" s="192">
        <f t="shared" si="199"/>
        <v>0</v>
      </c>
      <c r="BK134" s="192">
        <f t="shared" si="200"/>
        <v>0</v>
      </c>
      <c r="BL134" s="192">
        <f t="shared" si="201"/>
        <v>0</v>
      </c>
      <c r="BM134" s="71"/>
      <c r="BN134" s="191">
        <v>3</v>
      </c>
      <c r="BO134" s="191">
        <v>0</v>
      </c>
      <c r="BP134" s="191">
        <v>0</v>
      </c>
      <c r="BQ134" s="191">
        <v>0</v>
      </c>
      <c r="BR134" s="191">
        <v>0</v>
      </c>
      <c r="BS134" s="191">
        <v>0</v>
      </c>
      <c r="BT134" s="191">
        <v>0</v>
      </c>
      <c r="BU134" s="191">
        <v>0</v>
      </c>
      <c r="BV134" s="191">
        <v>0</v>
      </c>
      <c r="BW134" s="191">
        <v>0</v>
      </c>
      <c r="BX134" s="191">
        <v>0</v>
      </c>
      <c r="BY134" s="191">
        <v>0</v>
      </c>
      <c r="CA134" s="190">
        <v>152</v>
      </c>
      <c r="CB134" s="190">
        <v>12</v>
      </c>
      <c r="CC134" s="190">
        <v>0</v>
      </c>
      <c r="CD134" s="190">
        <v>0</v>
      </c>
      <c r="CE134" s="190">
        <v>0</v>
      </c>
      <c r="CF134" s="190">
        <v>0</v>
      </c>
      <c r="CG134" s="190">
        <v>0</v>
      </c>
      <c r="CH134" s="190">
        <v>0</v>
      </c>
      <c r="CI134" s="190">
        <v>0</v>
      </c>
      <c r="CJ134" s="190">
        <v>0</v>
      </c>
      <c r="CK134" s="190">
        <v>0</v>
      </c>
      <c r="CL134" s="190">
        <v>0</v>
      </c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</row>
    <row r="135" spans="1:124" ht="13.5" thickTop="1" x14ac:dyDescent="0.3">
      <c r="A135" s="12" t="s">
        <v>5</v>
      </c>
      <c r="B135" s="13" t="s">
        <v>6</v>
      </c>
      <c r="C135" s="14"/>
      <c r="D135" s="15" t="s">
        <v>7</v>
      </c>
      <c r="E135" s="14"/>
      <c r="F135" s="15" t="s">
        <v>8</v>
      </c>
      <c r="G135" s="14"/>
      <c r="H135" s="15" t="s">
        <v>9</v>
      </c>
      <c r="I135" s="14"/>
      <c r="J135" s="15" t="s">
        <v>10</v>
      </c>
      <c r="K135" s="14"/>
      <c r="L135" s="15" t="s">
        <v>11</v>
      </c>
      <c r="M135" s="14"/>
      <c r="N135" s="15" t="s">
        <v>12</v>
      </c>
      <c r="O135" s="14"/>
      <c r="P135" s="15" t="s">
        <v>13</v>
      </c>
      <c r="Q135" s="14"/>
      <c r="R135" s="15" t="s">
        <v>14</v>
      </c>
      <c r="S135" s="16"/>
      <c r="T135" s="17" t="s">
        <v>15</v>
      </c>
      <c r="U135" s="16"/>
      <c r="BA135" s="192">
        <f t="shared" si="190"/>
        <v>11</v>
      </c>
      <c r="BB135" s="192">
        <f t="shared" si="191"/>
        <v>2</v>
      </c>
      <c r="BC135" s="192">
        <f t="shared" si="192"/>
        <v>0</v>
      </c>
      <c r="BD135" s="192">
        <f t="shared" si="193"/>
        <v>0</v>
      </c>
      <c r="BE135" s="192">
        <f t="shared" si="194"/>
        <v>0</v>
      </c>
      <c r="BF135" s="192">
        <f t="shared" si="195"/>
        <v>0</v>
      </c>
      <c r="BG135" s="192">
        <f t="shared" si="196"/>
        <v>0</v>
      </c>
      <c r="BH135" s="192">
        <f t="shared" si="197"/>
        <v>0</v>
      </c>
      <c r="BI135" s="192">
        <f t="shared" si="198"/>
        <v>0</v>
      </c>
      <c r="BJ135" s="192">
        <f t="shared" si="199"/>
        <v>0</v>
      </c>
      <c r="BK135" s="192">
        <f t="shared" si="200"/>
        <v>0</v>
      </c>
      <c r="BL135" s="192">
        <f t="shared" si="201"/>
        <v>0</v>
      </c>
      <c r="BM135" s="71"/>
      <c r="BN135" s="191">
        <v>5</v>
      </c>
      <c r="BO135" s="191">
        <v>0</v>
      </c>
      <c r="BP135" s="191">
        <v>0</v>
      </c>
      <c r="BQ135" s="191">
        <v>0</v>
      </c>
      <c r="BR135" s="191">
        <v>0</v>
      </c>
      <c r="BS135" s="191">
        <v>0</v>
      </c>
      <c r="BT135" s="191">
        <v>0</v>
      </c>
      <c r="BU135" s="191">
        <v>0</v>
      </c>
      <c r="BV135" s="191">
        <v>0</v>
      </c>
      <c r="BW135" s="191">
        <v>0</v>
      </c>
      <c r="BX135" s="191">
        <v>0</v>
      </c>
      <c r="BY135" s="191">
        <v>0</v>
      </c>
      <c r="CA135" s="190">
        <v>145</v>
      </c>
      <c r="CB135" s="190">
        <v>11</v>
      </c>
      <c r="CC135" s="190">
        <v>0</v>
      </c>
      <c r="CD135" s="190">
        <v>0</v>
      </c>
      <c r="CE135" s="190">
        <v>0</v>
      </c>
      <c r="CF135" s="190">
        <v>0</v>
      </c>
      <c r="CG135" s="190">
        <v>0</v>
      </c>
      <c r="CH135" s="190">
        <v>0</v>
      </c>
      <c r="CI135" s="190">
        <v>0</v>
      </c>
      <c r="CJ135" s="190">
        <v>0</v>
      </c>
      <c r="CK135" s="190">
        <v>0</v>
      </c>
      <c r="CL135" s="190">
        <v>0</v>
      </c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</row>
    <row r="136" spans="1:124" ht="13.5" thickBot="1" x14ac:dyDescent="0.35">
      <c r="A136" s="18" t="s">
        <v>15</v>
      </c>
      <c r="B136" s="19" t="s">
        <v>16</v>
      </c>
      <c r="C136" s="20"/>
      <c r="D136" s="21" t="s">
        <v>17</v>
      </c>
      <c r="E136" s="20"/>
      <c r="F136" s="21" t="s">
        <v>18</v>
      </c>
      <c r="G136" s="20"/>
      <c r="H136" s="21" t="s">
        <v>19</v>
      </c>
      <c r="I136" s="20"/>
      <c r="J136" s="21" t="s">
        <v>20</v>
      </c>
      <c r="K136" s="20"/>
      <c r="L136" s="21" t="s">
        <v>21</v>
      </c>
      <c r="M136" s="20"/>
      <c r="N136" s="21" t="s">
        <v>22</v>
      </c>
      <c r="O136" s="20"/>
      <c r="P136" s="21" t="s">
        <v>23</v>
      </c>
      <c r="Q136" s="20"/>
      <c r="R136" s="21" t="s">
        <v>24</v>
      </c>
      <c r="S136" s="22"/>
      <c r="T136" s="23" t="s">
        <v>25</v>
      </c>
      <c r="U136" s="24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BA136" s="192">
        <f t="shared" si="190"/>
        <v>15</v>
      </c>
      <c r="BB136" s="192">
        <f t="shared" si="191"/>
        <v>5</v>
      </c>
      <c r="BC136" s="192">
        <f t="shared" si="192"/>
        <v>0</v>
      </c>
      <c r="BD136" s="192">
        <f t="shared" si="193"/>
        <v>0</v>
      </c>
      <c r="BE136" s="192">
        <f t="shared" si="194"/>
        <v>0</v>
      </c>
      <c r="BF136" s="192">
        <f t="shared" si="195"/>
        <v>0</v>
      </c>
      <c r="BG136" s="192">
        <f t="shared" si="196"/>
        <v>0</v>
      </c>
      <c r="BH136" s="192">
        <f t="shared" si="197"/>
        <v>0</v>
      </c>
      <c r="BI136" s="192">
        <f t="shared" si="198"/>
        <v>0</v>
      </c>
      <c r="BJ136" s="192">
        <f t="shared" si="199"/>
        <v>0</v>
      </c>
      <c r="BK136" s="192">
        <f t="shared" si="200"/>
        <v>0</v>
      </c>
      <c r="BL136" s="192">
        <f t="shared" si="201"/>
        <v>0</v>
      </c>
      <c r="BM136" s="71"/>
      <c r="BN136" s="191">
        <v>2</v>
      </c>
      <c r="BO136" s="191">
        <v>0</v>
      </c>
      <c r="BP136" s="191">
        <v>0</v>
      </c>
      <c r="BQ136" s="191">
        <v>0</v>
      </c>
      <c r="BR136" s="191">
        <v>0</v>
      </c>
      <c r="BS136" s="191">
        <v>0</v>
      </c>
      <c r="BT136" s="191">
        <v>0</v>
      </c>
      <c r="BU136" s="191">
        <v>0</v>
      </c>
      <c r="BV136" s="191">
        <v>0</v>
      </c>
      <c r="BW136" s="191">
        <v>0</v>
      </c>
      <c r="BX136" s="191">
        <v>0</v>
      </c>
      <c r="BY136" s="191">
        <v>0</v>
      </c>
      <c r="CA136" s="190">
        <v>157</v>
      </c>
      <c r="CB136" s="190">
        <v>9</v>
      </c>
      <c r="CC136" s="190">
        <v>0</v>
      </c>
      <c r="CD136" s="190">
        <v>0</v>
      </c>
      <c r="CE136" s="190">
        <v>0</v>
      </c>
      <c r="CF136" s="190">
        <v>0</v>
      </c>
      <c r="CG136" s="190">
        <v>0</v>
      </c>
      <c r="CH136" s="190">
        <v>0</v>
      </c>
      <c r="CI136" s="190">
        <v>0</v>
      </c>
      <c r="CJ136" s="190">
        <v>0</v>
      </c>
      <c r="CK136" s="190">
        <v>0</v>
      </c>
      <c r="CL136" s="190">
        <v>0</v>
      </c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</row>
    <row r="137" spans="1:124" ht="14" thickTop="1" thickBot="1" x14ac:dyDescent="0.35">
      <c r="A137" s="25" t="s">
        <v>26</v>
      </c>
      <c r="B137" s="194" t="s">
        <v>27</v>
      </c>
      <c r="C137" s="200" t="s">
        <v>28</v>
      </c>
      <c r="D137" s="194" t="s">
        <v>27</v>
      </c>
      <c r="E137" s="200" t="s">
        <v>28</v>
      </c>
      <c r="F137" s="194" t="s">
        <v>27</v>
      </c>
      <c r="G137" s="200" t="s">
        <v>28</v>
      </c>
      <c r="H137" s="194" t="s">
        <v>27</v>
      </c>
      <c r="I137" s="200" t="s">
        <v>28</v>
      </c>
      <c r="J137" s="194" t="s">
        <v>27</v>
      </c>
      <c r="K137" s="200" t="s">
        <v>28</v>
      </c>
      <c r="L137" s="194" t="s">
        <v>27</v>
      </c>
      <c r="M137" s="200" t="s">
        <v>28</v>
      </c>
      <c r="N137" s="194" t="s">
        <v>27</v>
      </c>
      <c r="O137" s="200" t="s">
        <v>28</v>
      </c>
      <c r="P137" s="194" t="s">
        <v>27</v>
      </c>
      <c r="Q137" s="200" t="s">
        <v>28</v>
      </c>
      <c r="R137" s="194" t="s">
        <v>27</v>
      </c>
      <c r="S137" s="200" t="s">
        <v>28</v>
      </c>
      <c r="T137" s="194" t="s">
        <v>27</v>
      </c>
      <c r="U137" s="200" t="s">
        <v>28</v>
      </c>
      <c r="X137" s="3" t="s">
        <v>0</v>
      </c>
      <c r="AA137" s="4"/>
      <c r="AB137" s="4"/>
      <c r="AC137" s="4"/>
      <c r="AD137" s="4"/>
      <c r="AE137" s="5" t="s">
        <v>1</v>
      </c>
      <c r="AG137" s="4"/>
      <c r="AK137" s="4"/>
      <c r="BA137" s="192">
        <f t="shared" si="190"/>
        <v>45</v>
      </c>
      <c r="BB137" s="192">
        <f t="shared" si="191"/>
        <v>4</v>
      </c>
      <c r="BC137" s="192">
        <f t="shared" si="192"/>
        <v>1</v>
      </c>
      <c r="BD137" s="192">
        <f t="shared" si="193"/>
        <v>0</v>
      </c>
      <c r="BE137" s="192">
        <f t="shared" si="194"/>
        <v>0</v>
      </c>
      <c r="BF137" s="192">
        <f t="shared" si="195"/>
        <v>0</v>
      </c>
      <c r="BG137" s="192">
        <f t="shared" si="196"/>
        <v>0</v>
      </c>
      <c r="BH137" s="192">
        <f t="shared" si="197"/>
        <v>0</v>
      </c>
      <c r="BI137" s="192">
        <f t="shared" si="198"/>
        <v>0</v>
      </c>
      <c r="BJ137" s="192">
        <f t="shared" si="199"/>
        <v>0</v>
      </c>
      <c r="BK137" s="192">
        <f t="shared" si="200"/>
        <v>0</v>
      </c>
      <c r="BL137" s="192">
        <f t="shared" si="201"/>
        <v>0</v>
      </c>
      <c r="BM137" s="71"/>
      <c r="BN137" s="191">
        <v>3</v>
      </c>
      <c r="BO137" s="191">
        <v>1</v>
      </c>
      <c r="BP137" s="191">
        <v>0</v>
      </c>
      <c r="BQ137" s="191">
        <v>0</v>
      </c>
      <c r="BR137" s="191">
        <v>0</v>
      </c>
      <c r="BS137" s="191">
        <v>0</v>
      </c>
      <c r="BT137" s="191">
        <v>0</v>
      </c>
      <c r="BU137" s="191">
        <v>0</v>
      </c>
      <c r="BV137" s="191">
        <v>0</v>
      </c>
      <c r="BW137" s="191">
        <v>0</v>
      </c>
      <c r="BX137" s="191">
        <v>0</v>
      </c>
      <c r="BY137" s="191">
        <v>0</v>
      </c>
      <c r="CA137" s="190">
        <v>134</v>
      </c>
      <c r="CB137" s="190">
        <v>10</v>
      </c>
      <c r="CC137" s="190">
        <v>0</v>
      </c>
      <c r="CD137" s="190">
        <v>0</v>
      </c>
      <c r="CE137" s="190">
        <v>0</v>
      </c>
      <c r="CF137" s="190">
        <v>0</v>
      </c>
      <c r="CG137" s="190">
        <v>0</v>
      </c>
      <c r="CH137" s="190">
        <v>0</v>
      </c>
      <c r="CI137" s="190">
        <v>0</v>
      </c>
      <c r="CJ137" s="190">
        <v>0</v>
      </c>
      <c r="CK137" s="190">
        <v>0</v>
      </c>
      <c r="CL137" s="190">
        <v>0</v>
      </c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</row>
    <row r="138" spans="1:124" ht="16" thickTop="1" x14ac:dyDescent="0.35">
      <c r="A138" s="27" t="s">
        <v>29</v>
      </c>
      <c r="B138" s="195">
        <f t="shared" ref="B138:B154" si="202">X146</f>
        <v>9</v>
      </c>
      <c r="C138" s="201">
        <f t="shared" ref="C138:C154" si="203">AL146</f>
        <v>0</v>
      </c>
      <c r="D138" s="195">
        <f t="shared" ref="D138:D154" si="204">Y146</f>
        <v>1</v>
      </c>
      <c r="E138" s="201">
        <f t="shared" ref="E138:E154" si="205">AM146</f>
        <v>0</v>
      </c>
      <c r="F138" s="195">
        <f t="shared" ref="F138:F154" si="206">Z146</f>
        <v>0</v>
      </c>
      <c r="G138" s="201">
        <f t="shared" ref="G138:G154" si="207">AN146</f>
        <v>0</v>
      </c>
      <c r="H138" s="195">
        <f t="shared" ref="H138:H154" si="208">AA146</f>
        <v>0</v>
      </c>
      <c r="I138" s="201">
        <f t="shared" ref="I138:I154" si="209">AO146</f>
        <v>0</v>
      </c>
      <c r="J138" s="195">
        <f t="shared" ref="J138:J154" si="210">AB146</f>
        <v>0</v>
      </c>
      <c r="K138" s="201">
        <f t="shared" ref="K138:K154" si="211">AP146</f>
        <v>0</v>
      </c>
      <c r="L138" s="195">
        <f t="shared" ref="L138:L154" si="212">AC146</f>
        <v>0</v>
      </c>
      <c r="M138" s="201">
        <f t="shared" ref="M138:M154" si="213">AQ146</f>
        <v>0</v>
      </c>
      <c r="N138" s="195">
        <f t="shared" ref="N138:N154" si="214">AD146</f>
        <v>0</v>
      </c>
      <c r="O138" s="201">
        <f t="shared" ref="O138:O154" si="215">AR146</f>
        <v>0</v>
      </c>
      <c r="P138" s="195">
        <f t="shared" ref="P138:P154" si="216">AE146</f>
        <v>0</v>
      </c>
      <c r="Q138" s="201">
        <f t="shared" ref="Q138:Q154" si="217">AS146</f>
        <v>0</v>
      </c>
      <c r="R138" s="195">
        <f t="shared" ref="R138:R154" si="218">SUM(AF146:AI146)</f>
        <v>0</v>
      </c>
      <c r="S138" s="201">
        <f t="shared" ref="S138:S154" si="219">SUM(AT146:AW146)</f>
        <v>0</v>
      </c>
      <c r="T138" s="195">
        <f>SUM(B138,D138,F138,H138,J138,L138,N138,P138,R138,)</f>
        <v>10</v>
      </c>
      <c r="U138" s="201">
        <f t="shared" ref="U138:U153" si="220">SUM(C138,E138,G138,I138,K138,M138,O138,Q138,S138)</f>
        <v>0</v>
      </c>
      <c r="V138" s="8"/>
      <c r="W138" s="9"/>
      <c r="X138" s="3" t="s">
        <v>2</v>
      </c>
      <c r="Y138" s="9"/>
      <c r="Z138" s="9"/>
      <c r="AA138" s="4"/>
      <c r="AB138" s="4"/>
      <c r="AC138" s="4"/>
      <c r="AD138" s="4"/>
      <c r="AE138" s="5" t="s">
        <v>3</v>
      </c>
      <c r="AF138" s="9"/>
      <c r="AG138" s="4"/>
      <c r="AH138" s="9"/>
      <c r="AI138" s="9"/>
      <c r="AJ138" s="9"/>
      <c r="AK138" s="4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BA138" s="192">
        <f t="shared" si="190"/>
        <v>70</v>
      </c>
      <c r="BB138" s="192">
        <f t="shared" si="191"/>
        <v>5</v>
      </c>
      <c r="BC138" s="192">
        <f t="shared" si="192"/>
        <v>0</v>
      </c>
      <c r="BD138" s="192">
        <f t="shared" si="193"/>
        <v>0</v>
      </c>
      <c r="BE138" s="192">
        <f t="shared" si="194"/>
        <v>0</v>
      </c>
      <c r="BF138" s="192">
        <f t="shared" si="195"/>
        <v>0</v>
      </c>
      <c r="BG138" s="192">
        <f t="shared" si="196"/>
        <v>0</v>
      </c>
      <c r="BH138" s="192">
        <f t="shared" si="197"/>
        <v>0</v>
      </c>
      <c r="BI138" s="192">
        <f t="shared" si="198"/>
        <v>0</v>
      </c>
      <c r="BJ138" s="192">
        <f t="shared" si="199"/>
        <v>0</v>
      </c>
      <c r="BK138" s="192">
        <f t="shared" si="200"/>
        <v>0</v>
      </c>
      <c r="BL138" s="192">
        <f t="shared" si="201"/>
        <v>0</v>
      </c>
      <c r="BM138" s="71"/>
      <c r="BN138" s="191">
        <v>4</v>
      </c>
      <c r="BO138" s="191">
        <v>0</v>
      </c>
      <c r="BP138" s="191">
        <v>0</v>
      </c>
      <c r="BQ138" s="191">
        <v>0</v>
      </c>
      <c r="BR138" s="191">
        <v>0</v>
      </c>
      <c r="BS138" s="191">
        <v>0</v>
      </c>
      <c r="BT138" s="191">
        <v>0</v>
      </c>
      <c r="BU138" s="191">
        <v>0</v>
      </c>
      <c r="BV138" s="191">
        <v>0</v>
      </c>
      <c r="BW138" s="191">
        <v>0</v>
      </c>
      <c r="BX138" s="191">
        <v>0</v>
      </c>
      <c r="BY138" s="191">
        <v>0</v>
      </c>
      <c r="CA138" s="190">
        <v>179</v>
      </c>
      <c r="CB138" s="190">
        <v>9</v>
      </c>
      <c r="CC138" s="190">
        <v>0</v>
      </c>
      <c r="CD138" s="190">
        <v>0</v>
      </c>
      <c r="CE138" s="190">
        <v>0</v>
      </c>
      <c r="CF138" s="190">
        <v>0</v>
      </c>
      <c r="CG138" s="190">
        <v>0</v>
      </c>
      <c r="CH138" s="190">
        <v>0</v>
      </c>
      <c r="CI138" s="190">
        <v>0</v>
      </c>
      <c r="CJ138" s="190">
        <v>0</v>
      </c>
      <c r="CK138" s="190">
        <v>0</v>
      </c>
      <c r="CL138" s="190">
        <v>0</v>
      </c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</row>
    <row r="139" spans="1:124" ht="13" x14ac:dyDescent="0.3">
      <c r="A139" s="27" t="s">
        <v>30</v>
      </c>
      <c r="B139" s="195">
        <f t="shared" si="202"/>
        <v>6</v>
      </c>
      <c r="C139" s="201">
        <f t="shared" si="203"/>
        <v>0</v>
      </c>
      <c r="D139" s="195">
        <f t="shared" si="204"/>
        <v>2</v>
      </c>
      <c r="E139" s="201">
        <f t="shared" si="205"/>
        <v>0</v>
      </c>
      <c r="F139" s="195">
        <f t="shared" si="206"/>
        <v>0</v>
      </c>
      <c r="G139" s="201">
        <f t="shared" si="207"/>
        <v>0</v>
      </c>
      <c r="H139" s="195">
        <f t="shared" si="208"/>
        <v>0</v>
      </c>
      <c r="I139" s="201">
        <f t="shared" si="209"/>
        <v>0</v>
      </c>
      <c r="J139" s="195">
        <f t="shared" si="210"/>
        <v>0</v>
      </c>
      <c r="K139" s="201">
        <f t="shared" si="211"/>
        <v>0</v>
      </c>
      <c r="L139" s="195">
        <f t="shared" si="212"/>
        <v>0</v>
      </c>
      <c r="M139" s="201">
        <f t="shared" si="213"/>
        <v>0</v>
      </c>
      <c r="N139" s="195">
        <f t="shared" si="214"/>
        <v>0</v>
      </c>
      <c r="O139" s="201">
        <f t="shared" si="215"/>
        <v>0</v>
      </c>
      <c r="P139" s="195">
        <f t="shared" si="216"/>
        <v>0</v>
      </c>
      <c r="Q139" s="201">
        <f t="shared" si="217"/>
        <v>0</v>
      </c>
      <c r="R139" s="195">
        <f t="shared" si="218"/>
        <v>0</v>
      </c>
      <c r="S139" s="201">
        <f t="shared" si="219"/>
        <v>0</v>
      </c>
      <c r="T139" s="195">
        <f t="shared" ref="T139:T153" si="221">SUM(B139,D139,F139,H139,J139,L139,N139,P139,R139,)</f>
        <v>8</v>
      </c>
      <c r="U139" s="201">
        <f t="shared" si="220"/>
        <v>0</v>
      </c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Y139"/>
      <c r="BA139" s="192">
        <f t="shared" si="190"/>
        <v>100</v>
      </c>
      <c r="BB139" s="192">
        <f t="shared" si="191"/>
        <v>10</v>
      </c>
      <c r="BC139" s="192">
        <f t="shared" si="192"/>
        <v>0</v>
      </c>
      <c r="BD139" s="192">
        <f t="shared" si="193"/>
        <v>0</v>
      </c>
      <c r="BE139" s="192">
        <f t="shared" si="194"/>
        <v>0</v>
      </c>
      <c r="BF139" s="192">
        <f t="shared" si="195"/>
        <v>0</v>
      </c>
      <c r="BG139" s="192">
        <f t="shared" si="196"/>
        <v>0</v>
      </c>
      <c r="BH139" s="192">
        <f t="shared" si="197"/>
        <v>0</v>
      </c>
      <c r="BI139" s="192">
        <f t="shared" si="198"/>
        <v>0</v>
      </c>
      <c r="BJ139" s="192">
        <f t="shared" si="199"/>
        <v>0</v>
      </c>
      <c r="BK139" s="192">
        <f t="shared" si="200"/>
        <v>0</v>
      </c>
      <c r="BL139" s="192">
        <f t="shared" si="201"/>
        <v>0</v>
      </c>
      <c r="BM139" s="71"/>
      <c r="BN139" s="191">
        <v>2</v>
      </c>
      <c r="BO139" s="191">
        <v>1</v>
      </c>
      <c r="BP139" s="191">
        <v>0</v>
      </c>
      <c r="BQ139" s="191">
        <v>0</v>
      </c>
      <c r="BR139" s="191">
        <v>0</v>
      </c>
      <c r="BS139" s="191">
        <v>0</v>
      </c>
      <c r="BT139" s="191">
        <v>0</v>
      </c>
      <c r="BU139" s="191">
        <v>0</v>
      </c>
      <c r="BV139" s="191">
        <v>0</v>
      </c>
      <c r="BW139" s="191">
        <v>0</v>
      </c>
      <c r="BX139" s="191">
        <v>0</v>
      </c>
      <c r="BY139" s="191">
        <v>0</v>
      </c>
      <c r="CA139" s="190">
        <v>146</v>
      </c>
      <c r="CB139" s="190">
        <v>7</v>
      </c>
      <c r="CC139" s="190">
        <v>1</v>
      </c>
      <c r="CD139" s="190">
        <v>0</v>
      </c>
      <c r="CE139" s="190">
        <v>0</v>
      </c>
      <c r="CF139" s="190">
        <v>0</v>
      </c>
      <c r="CG139" s="190">
        <v>0</v>
      </c>
      <c r="CH139" s="190">
        <v>0</v>
      </c>
      <c r="CI139" s="190">
        <v>0</v>
      </c>
      <c r="CJ139" s="190">
        <v>0</v>
      </c>
      <c r="CK139" s="190">
        <v>0</v>
      </c>
      <c r="CL139" s="190">
        <v>0</v>
      </c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</row>
    <row r="140" spans="1:124" ht="13" x14ac:dyDescent="0.3">
      <c r="A140" s="27" t="s">
        <v>31</v>
      </c>
      <c r="B140" s="195">
        <f t="shared" si="202"/>
        <v>3</v>
      </c>
      <c r="C140" s="201">
        <f t="shared" si="203"/>
        <v>0</v>
      </c>
      <c r="D140" s="195">
        <f t="shared" si="204"/>
        <v>0</v>
      </c>
      <c r="E140" s="201">
        <f t="shared" si="205"/>
        <v>0</v>
      </c>
      <c r="F140" s="195">
        <f t="shared" si="206"/>
        <v>0</v>
      </c>
      <c r="G140" s="201">
        <f t="shared" si="207"/>
        <v>0</v>
      </c>
      <c r="H140" s="195">
        <f t="shared" si="208"/>
        <v>0</v>
      </c>
      <c r="I140" s="201">
        <f t="shared" si="209"/>
        <v>0</v>
      </c>
      <c r="J140" s="195">
        <f t="shared" si="210"/>
        <v>0</v>
      </c>
      <c r="K140" s="201">
        <f t="shared" si="211"/>
        <v>0</v>
      </c>
      <c r="L140" s="195">
        <f t="shared" si="212"/>
        <v>0</v>
      </c>
      <c r="M140" s="201">
        <f t="shared" si="213"/>
        <v>0</v>
      </c>
      <c r="N140" s="195">
        <f t="shared" si="214"/>
        <v>0</v>
      </c>
      <c r="O140" s="201">
        <f t="shared" si="215"/>
        <v>0</v>
      </c>
      <c r="P140" s="195">
        <f t="shared" si="216"/>
        <v>0</v>
      </c>
      <c r="Q140" s="201">
        <f t="shared" si="217"/>
        <v>0</v>
      </c>
      <c r="R140" s="195">
        <f t="shared" si="218"/>
        <v>0</v>
      </c>
      <c r="S140" s="201">
        <f t="shared" si="219"/>
        <v>0</v>
      </c>
      <c r="T140" s="195">
        <f t="shared" si="221"/>
        <v>3</v>
      </c>
      <c r="U140" s="201">
        <f t="shared" si="220"/>
        <v>0</v>
      </c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Y140"/>
      <c r="BA140" s="192">
        <f t="shared" si="190"/>
        <v>155</v>
      </c>
      <c r="BB140" s="192">
        <f t="shared" si="191"/>
        <v>12</v>
      </c>
      <c r="BC140" s="192">
        <f t="shared" si="192"/>
        <v>0</v>
      </c>
      <c r="BD140" s="192">
        <f t="shared" si="193"/>
        <v>0</v>
      </c>
      <c r="BE140" s="192">
        <f t="shared" si="194"/>
        <v>0</v>
      </c>
      <c r="BF140" s="192">
        <f t="shared" si="195"/>
        <v>0</v>
      </c>
      <c r="BG140" s="192">
        <f t="shared" si="196"/>
        <v>0</v>
      </c>
      <c r="BH140" s="192">
        <f t="shared" si="197"/>
        <v>0</v>
      </c>
      <c r="BI140" s="192">
        <f t="shared" si="198"/>
        <v>0</v>
      </c>
      <c r="BJ140" s="192">
        <f t="shared" si="199"/>
        <v>0</v>
      </c>
      <c r="BK140" s="192">
        <f t="shared" si="200"/>
        <v>0</v>
      </c>
      <c r="BL140" s="192">
        <f t="shared" si="201"/>
        <v>0</v>
      </c>
      <c r="BM140" s="71"/>
      <c r="BN140" s="191">
        <v>1</v>
      </c>
      <c r="BO140" s="191">
        <v>0</v>
      </c>
      <c r="BP140" s="191">
        <v>0</v>
      </c>
      <c r="BQ140" s="191">
        <v>0</v>
      </c>
      <c r="BR140" s="191">
        <v>0</v>
      </c>
      <c r="BS140" s="191">
        <v>0</v>
      </c>
      <c r="BT140" s="191">
        <v>0</v>
      </c>
      <c r="BU140" s="191">
        <v>0</v>
      </c>
      <c r="BV140" s="191">
        <v>0</v>
      </c>
      <c r="BW140" s="191">
        <v>0</v>
      </c>
      <c r="BX140" s="191">
        <v>0</v>
      </c>
      <c r="BY140" s="191">
        <v>0</v>
      </c>
      <c r="CA140" s="190">
        <v>160</v>
      </c>
      <c r="CB140" s="190">
        <v>8</v>
      </c>
      <c r="CC140" s="190">
        <v>0</v>
      </c>
      <c r="CD140" s="190">
        <v>0</v>
      </c>
      <c r="CE140" s="190">
        <v>0</v>
      </c>
      <c r="CF140" s="190">
        <v>0</v>
      </c>
      <c r="CG140" s="190">
        <v>0</v>
      </c>
      <c r="CH140" s="190">
        <v>0</v>
      </c>
      <c r="CI140" s="190">
        <v>0</v>
      </c>
      <c r="CJ140" s="190">
        <v>0</v>
      </c>
      <c r="CK140" s="190">
        <v>0</v>
      </c>
      <c r="CL140" s="190">
        <v>0</v>
      </c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</row>
    <row r="141" spans="1:124" ht="13" x14ac:dyDescent="0.3">
      <c r="A141" s="27" t="s">
        <v>32</v>
      </c>
      <c r="B141" s="195">
        <f t="shared" si="202"/>
        <v>2</v>
      </c>
      <c r="C141" s="201">
        <f t="shared" si="203"/>
        <v>0</v>
      </c>
      <c r="D141" s="195">
        <f t="shared" si="204"/>
        <v>1</v>
      </c>
      <c r="E141" s="201">
        <f t="shared" si="205"/>
        <v>1</v>
      </c>
      <c r="F141" s="195">
        <f t="shared" si="206"/>
        <v>0</v>
      </c>
      <c r="G141" s="201">
        <f t="shared" si="207"/>
        <v>0</v>
      </c>
      <c r="H141" s="195">
        <f t="shared" si="208"/>
        <v>0</v>
      </c>
      <c r="I141" s="201">
        <f t="shared" si="209"/>
        <v>0</v>
      </c>
      <c r="J141" s="195">
        <f t="shared" si="210"/>
        <v>0</v>
      </c>
      <c r="K141" s="201">
        <f t="shared" si="211"/>
        <v>0</v>
      </c>
      <c r="L141" s="195">
        <f t="shared" si="212"/>
        <v>0</v>
      </c>
      <c r="M141" s="201">
        <f t="shared" si="213"/>
        <v>0</v>
      </c>
      <c r="N141" s="195">
        <f t="shared" si="214"/>
        <v>0</v>
      </c>
      <c r="O141" s="201">
        <f t="shared" si="215"/>
        <v>0</v>
      </c>
      <c r="P141" s="195">
        <f t="shared" si="216"/>
        <v>0</v>
      </c>
      <c r="Q141" s="201">
        <f t="shared" si="217"/>
        <v>0</v>
      </c>
      <c r="R141" s="195">
        <f t="shared" si="218"/>
        <v>0</v>
      </c>
      <c r="S141" s="201">
        <f t="shared" si="219"/>
        <v>0</v>
      </c>
      <c r="T141" s="195">
        <f t="shared" si="221"/>
        <v>3</v>
      </c>
      <c r="U141" s="201">
        <f t="shared" si="220"/>
        <v>1</v>
      </c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Y141"/>
      <c r="BA141" s="192">
        <f t="shared" si="190"/>
        <v>150</v>
      </c>
      <c r="BB141" s="192">
        <f t="shared" si="191"/>
        <v>11</v>
      </c>
      <c r="BC141" s="192">
        <f t="shared" si="192"/>
        <v>0</v>
      </c>
      <c r="BD141" s="192">
        <f t="shared" si="193"/>
        <v>0</v>
      </c>
      <c r="BE141" s="192">
        <f t="shared" si="194"/>
        <v>0</v>
      </c>
      <c r="BF141" s="192">
        <f t="shared" si="195"/>
        <v>0</v>
      </c>
      <c r="BG141" s="192">
        <f t="shared" si="196"/>
        <v>0</v>
      </c>
      <c r="BH141" s="192">
        <f t="shared" si="197"/>
        <v>0</v>
      </c>
      <c r="BI141" s="192">
        <f t="shared" si="198"/>
        <v>0</v>
      </c>
      <c r="BJ141" s="192">
        <f t="shared" si="199"/>
        <v>0</v>
      </c>
      <c r="BK141" s="192">
        <f t="shared" si="200"/>
        <v>0</v>
      </c>
      <c r="BL141" s="192">
        <f t="shared" si="201"/>
        <v>0</v>
      </c>
      <c r="BM141" s="71"/>
      <c r="BN141" s="191">
        <v>3</v>
      </c>
      <c r="BO141" s="191">
        <v>0</v>
      </c>
      <c r="BP141" s="191">
        <v>0</v>
      </c>
      <c r="BQ141" s="191">
        <v>0</v>
      </c>
      <c r="BR141" s="191">
        <v>0</v>
      </c>
      <c r="BS141" s="191">
        <v>0</v>
      </c>
      <c r="BT141" s="191">
        <v>0</v>
      </c>
      <c r="BU141" s="191">
        <v>0</v>
      </c>
      <c r="BV141" s="191">
        <v>0</v>
      </c>
      <c r="BW141" s="191">
        <v>0</v>
      </c>
      <c r="BX141" s="191">
        <v>0</v>
      </c>
      <c r="BY141" s="191">
        <v>0</v>
      </c>
      <c r="CA141" s="190">
        <v>167</v>
      </c>
      <c r="CB141" s="190">
        <v>7</v>
      </c>
      <c r="CC141" s="190">
        <v>0</v>
      </c>
      <c r="CD141" s="190">
        <v>0</v>
      </c>
      <c r="CE141" s="190">
        <v>0</v>
      </c>
      <c r="CF141" s="190">
        <v>0</v>
      </c>
      <c r="CG141" s="190">
        <v>0</v>
      </c>
      <c r="CH141" s="190">
        <v>0</v>
      </c>
      <c r="CI141" s="190">
        <v>0</v>
      </c>
      <c r="CJ141" s="190">
        <v>0</v>
      </c>
      <c r="CK141" s="190">
        <v>0</v>
      </c>
      <c r="CL141" s="190">
        <v>0</v>
      </c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</row>
    <row r="142" spans="1:124" ht="13" x14ac:dyDescent="0.3">
      <c r="A142" s="27" t="s">
        <v>33</v>
      </c>
      <c r="B142" s="195">
        <f t="shared" si="202"/>
        <v>1</v>
      </c>
      <c r="C142" s="201">
        <f t="shared" si="203"/>
        <v>0</v>
      </c>
      <c r="D142" s="195">
        <f t="shared" si="204"/>
        <v>2</v>
      </c>
      <c r="E142" s="201">
        <f t="shared" si="205"/>
        <v>0</v>
      </c>
      <c r="F142" s="195">
        <f t="shared" si="206"/>
        <v>0</v>
      </c>
      <c r="G142" s="201">
        <f t="shared" si="207"/>
        <v>0</v>
      </c>
      <c r="H142" s="195">
        <f t="shared" si="208"/>
        <v>0</v>
      </c>
      <c r="I142" s="201">
        <f t="shared" si="209"/>
        <v>0</v>
      </c>
      <c r="J142" s="195">
        <f t="shared" si="210"/>
        <v>0</v>
      </c>
      <c r="K142" s="201">
        <f t="shared" si="211"/>
        <v>0</v>
      </c>
      <c r="L142" s="195">
        <f t="shared" si="212"/>
        <v>0</v>
      </c>
      <c r="M142" s="201">
        <f t="shared" si="213"/>
        <v>0</v>
      </c>
      <c r="N142" s="195">
        <f t="shared" si="214"/>
        <v>0</v>
      </c>
      <c r="O142" s="201">
        <f t="shared" si="215"/>
        <v>0</v>
      </c>
      <c r="P142" s="195">
        <f t="shared" si="216"/>
        <v>0</v>
      </c>
      <c r="Q142" s="201">
        <f t="shared" si="217"/>
        <v>0</v>
      </c>
      <c r="R142" s="195">
        <f t="shared" si="218"/>
        <v>0</v>
      </c>
      <c r="S142" s="201">
        <f t="shared" si="219"/>
        <v>0</v>
      </c>
      <c r="T142" s="195">
        <f t="shared" si="221"/>
        <v>3</v>
      </c>
      <c r="U142" s="201">
        <f t="shared" si="220"/>
        <v>0</v>
      </c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Y142"/>
      <c r="BA142" s="192">
        <f t="shared" si="190"/>
        <v>159</v>
      </c>
      <c r="BB142" s="192">
        <f t="shared" si="191"/>
        <v>9</v>
      </c>
      <c r="BC142" s="192">
        <f t="shared" si="192"/>
        <v>0</v>
      </c>
      <c r="BD142" s="192">
        <f t="shared" si="193"/>
        <v>0</v>
      </c>
      <c r="BE142" s="192">
        <f t="shared" si="194"/>
        <v>0</v>
      </c>
      <c r="BF142" s="192">
        <f t="shared" si="195"/>
        <v>0</v>
      </c>
      <c r="BG142" s="192">
        <f t="shared" si="196"/>
        <v>0</v>
      </c>
      <c r="BH142" s="192">
        <f t="shared" si="197"/>
        <v>0</v>
      </c>
      <c r="BI142" s="192">
        <f t="shared" si="198"/>
        <v>0</v>
      </c>
      <c r="BJ142" s="192">
        <f t="shared" si="199"/>
        <v>0</v>
      </c>
      <c r="BK142" s="192">
        <f t="shared" si="200"/>
        <v>0</v>
      </c>
      <c r="BL142" s="192">
        <f t="shared" si="201"/>
        <v>0</v>
      </c>
      <c r="BM142" s="71"/>
      <c r="BN142" s="191">
        <v>2</v>
      </c>
      <c r="BO142" s="191">
        <v>1</v>
      </c>
      <c r="BP142" s="191">
        <v>0</v>
      </c>
      <c r="BQ142" s="191">
        <v>0</v>
      </c>
      <c r="BR142" s="191">
        <v>0</v>
      </c>
      <c r="BS142" s="191">
        <v>0</v>
      </c>
      <c r="BT142" s="191">
        <v>0</v>
      </c>
      <c r="BU142" s="191">
        <v>0</v>
      </c>
      <c r="BV142" s="191">
        <v>0</v>
      </c>
      <c r="BW142" s="191">
        <v>0</v>
      </c>
      <c r="BX142" s="191">
        <v>0</v>
      </c>
      <c r="BY142" s="191">
        <v>0</v>
      </c>
      <c r="CA142" s="190">
        <v>104</v>
      </c>
      <c r="CB142" s="190">
        <v>14</v>
      </c>
      <c r="CC142" s="190">
        <v>0</v>
      </c>
      <c r="CD142" s="190">
        <v>0</v>
      </c>
      <c r="CE142" s="190">
        <v>0</v>
      </c>
      <c r="CF142" s="190">
        <v>0</v>
      </c>
      <c r="CG142" s="190">
        <v>0</v>
      </c>
      <c r="CH142" s="190">
        <v>0</v>
      </c>
      <c r="CI142" s="190">
        <v>0</v>
      </c>
      <c r="CJ142" s="190">
        <v>0</v>
      </c>
      <c r="CK142" s="190">
        <v>0</v>
      </c>
      <c r="CL142" s="190">
        <v>0</v>
      </c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</row>
    <row r="143" spans="1:124" ht="13" x14ac:dyDescent="0.3">
      <c r="A143" s="27" t="s">
        <v>34</v>
      </c>
      <c r="B143" s="195">
        <f t="shared" si="202"/>
        <v>4</v>
      </c>
      <c r="C143" s="201">
        <f t="shared" si="203"/>
        <v>0</v>
      </c>
      <c r="D143" s="195">
        <f t="shared" si="204"/>
        <v>2</v>
      </c>
      <c r="E143" s="201">
        <f t="shared" si="205"/>
        <v>0</v>
      </c>
      <c r="F143" s="195">
        <f t="shared" si="206"/>
        <v>0</v>
      </c>
      <c r="G143" s="201">
        <f t="shared" si="207"/>
        <v>0</v>
      </c>
      <c r="H143" s="195">
        <f t="shared" si="208"/>
        <v>0</v>
      </c>
      <c r="I143" s="201">
        <f t="shared" si="209"/>
        <v>0</v>
      </c>
      <c r="J143" s="195">
        <f t="shared" si="210"/>
        <v>0</v>
      </c>
      <c r="K143" s="201">
        <f t="shared" si="211"/>
        <v>0</v>
      </c>
      <c r="L143" s="195">
        <f t="shared" si="212"/>
        <v>0</v>
      </c>
      <c r="M143" s="201">
        <f t="shared" si="213"/>
        <v>0</v>
      </c>
      <c r="N143" s="195">
        <f t="shared" si="214"/>
        <v>0</v>
      </c>
      <c r="O143" s="201">
        <f t="shared" si="215"/>
        <v>0</v>
      </c>
      <c r="P143" s="195">
        <f t="shared" si="216"/>
        <v>0</v>
      </c>
      <c r="Q143" s="201">
        <f t="shared" si="217"/>
        <v>0</v>
      </c>
      <c r="R143" s="195">
        <f t="shared" si="218"/>
        <v>0</v>
      </c>
      <c r="S143" s="201">
        <f t="shared" si="219"/>
        <v>0</v>
      </c>
      <c r="T143" s="195">
        <f t="shared" si="221"/>
        <v>6</v>
      </c>
      <c r="U143" s="201">
        <f t="shared" si="220"/>
        <v>0</v>
      </c>
      <c r="V143" s="26"/>
      <c r="W143" s="4"/>
      <c r="X143" s="5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Y143"/>
      <c r="BA143" s="192">
        <f t="shared" si="190"/>
        <v>137</v>
      </c>
      <c r="BB143" s="192">
        <f t="shared" si="191"/>
        <v>11</v>
      </c>
      <c r="BC143" s="192">
        <f t="shared" si="192"/>
        <v>0</v>
      </c>
      <c r="BD143" s="192">
        <f t="shared" si="193"/>
        <v>0</v>
      </c>
      <c r="BE143" s="192">
        <f t="shared" si="194"/>
        <v>0</v>
      </c>
      <c r="BF143" s="192">
        <f t="shared" si="195"/>
        <v>0</v>
      </c>
      <c r="BG143" s="192">
        <f t="shared" si="196"/>
        <v>0</v>
      </c>
      <c r="BH143" s="192">
        <f t="shared" si="197"/>
        <v>0</v>
      </c>
      <c r="BI143" s="192">
        <f t="shared" si="198"/>
        <v>0</v>
      </c>
      <c r="BJ143" s="192">
        <f t="shared" si="199"/>
        <v>0</v>
      </c>
      <c r="BK143" s="192">
        <f t="shared" si="200"/>
        <v>0</v>
      </c>
      <c r="BL143" s="192">
        <f t="shared" si="201"/>
        <v>0</v>
      </c>
      <c r="BM143" s="71"/>
      <c r="BN143" s="191">
        <v>3</v>
      </c>
      <c r="BO143" s="191">
        <v>2</v>
      </c>
      <c r="BP143" s="191">
        <v>0</v>
      </c>
      <c r="BQ143" s="191">
        <v>0</v>
      </c>
      <c r="BR143" s="191">
        <v>0</v>
      </c>
      <c r="BS143" s="191">
        <v>0</v>
      </c>
      <c r="BT143" s="191">
        <v>0</v>
      </c>
      <c r="BU143" s="191">
        <v>0</v>
      </c>
      <c r="BV143" s="191">
        <v>0</v>
      </c>
      <c r="BW143" s="191">
        <v>0</v>
      </c>
      <c r="BX143" s="191">
        <v>0</v>
      </c>
      <c r="BY143" s="191">
        <v>0</v>
      </c>
      <c r="CA143" s="190">
        <v>48</v>
      </c>
      <c r="CB143" s="190">
        <v>8</v>
      </c>
      <c r="CC143" s="190">
        <v>0</v>
      </c>
      <c r="CD143" s="190">
        <v>0</v>
      </c>
      <c r="CE143" s="190">
        <v>0</v>
      </c>
      <c r="CF143" s="190">
        <v>0</v>
      </c>
      <c r="CG143" s="190">
        <v>0</v>
      </c>
      <c r="CH143" s="190">
        <v>0</v>
      </c>
      <c r="CI143" s="190">
        <v>0</v>
      </c>
      <c r="CJ143" s="190">
        <v>0</v>
      </c>
      <c r="CK143" s="190">
        <v>0</v>
      </c>
      <c r="CL143" s="190">
        <v>0</v>
      </c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</row>
    <row r="144" spans="1:124" ht="13" x14ac:dyDescent="0.3">
      <c r="A144" s="27" t="s">
        <v>35</v>
      </c>
      <c r="B144" s="195">
        <f t="shared" si="202"/>
        <v>23</v>
      </c>
      <c r="C144" s="201">
        <f t="shared" si="203"/>
        <v>1</v>
      </c>
      <c r="D144" s="195">
        <f t="shared" si="204"/>
        <v>3</v>
      </c>
      <c r="E144" s="201">
        <f t="shared" si="205"/>
        <v>0</v>
      </c>
      <c r="F144" s="195">
        <f t="shared" si="206"/>
        <v>0</v>
      </c>
      <c r="G144" s="201">
        <f t="shared" si="207"/>
        <v>0</v>
      </c>
      <c r="H144" s="195">
        <f t="shared" si="208"/>
        <v>0</v>
      </c>
      <c r="I144" s="201">
        <f t="shared" si="209"/>
        <v>0</v>
      </c>
      <c r="J144" s="195">
        <f t="shared" si="210"/>
        <v>0</v>
      </c>
      <c r="K144" s="201">
        <f t="shared" si="211"/>
        <v>0</v>
      </c>
      <c r="L144" s="195">
        <f t="shared" si="212"/>
        <v>0</v>
      </c>
      <c r="M144" s="201">
        <f t="shared" si="213"/>
        <v>0</v>
      </c>
      <c r="N144" s="195">
        <f t="shared" si="214"/>
        <v>0</v>
      </c>
      <c r="O144" s="201">
        <f t="shared" si="215"/>
        <v>0</v>
      </c>
      <c r="P144" s="195">
        <f t="shared" si="216"/>
        <v>0</v>
      </c>
      <c r="Q144" s="201">
        <f t="shared" si="217"/>
        <v>0</v>
      </c>
      <c r="R144" s="195">
        <f t="shared" si="218"/>
        <v>0</v>
      </c>
      <c r="S144" s="201">
        <f t="shared" si="219"/>
        <v>0</v>
      </c>
      <c r="T144" s="195">
        <f t="shared" si="221"/>
        <v>26</v>
      </c>
      <c r="U144" s="201">
        <f t="shared" si="220"/>
        <v>1</v>
      </c>
      <c r="V144" s="26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Y144"/>
      <c r="BA144" s="192">
        <f t="shared" si="190"/>
        <v>183</v>
      </c>
      <c r="BB144" s="192">
        <f t="shared" si="191"/>
        <v>9</v>
      </c>
      <c r="BC144" s="192">
        <f t="shared" si="192"/>
        <v>0</v>
      </c>
      <c r="BD144" s="192">
        <f t="shared" si="193"/>
        <v>0</v>
      </c>
      <c r="BE144" s="192">
        <f t="shared" si="194"/>
        <v>0</v>
      </c>
      <c r="BF144" s="192">
        <f t="shared" si="195"/>
        <v>0</v>
      </c>
      <c r="BG144" s="192">
        <f t="shared" si="196"/>
        <v>0</v>
      </c>
      <c r="BH144" s="192">
        <f t="shared" si="197"/>
        <v>0</v>
      </c>
      <c r="BI144" s="192">
        <f t="shared" si="198"/>
        <v>0</v>
      </c>
      <c r="BJ144" s="192">
        <f t="shared" si="199"/>
        <v>0</v>
      </c>
      <c r="BK144" s="192">
        <f t="shared" si="200"/>
        <v>0</v>
      </c>
      <c r="BL144" s="192">
        <f t="shared" si="201"/>
        <v>0</v>
      </c>
      <c r="BM144" s="71"/>
      <c r="BN144" s="191">
        <v>0</v>
      </c>
      <c r="BO144" s="191">
        <v>1</v>
      </c>
      <c r="BP144" s="191">
        <v>0</v>
      </c>
      <c r="BQ144" s="191">
        <v>0</v>
      </c>
      <c r="BR144" s="191">
        <v>0</v>
      </c>
      <c r="BS144" s="191">
        <v>0</v>
      </c>
      <c r="BT144" s="191">
        <v>0</v>
      </c>
      <c r="BU144" s="191">
        <v>0</v>
      </c>
      <c r="BV144" s="191">
        <v>0</v>
      </c>
      <c r="BW144" s="191">
        <v>0</v>
      </c>
      <c r="BX144" s="191">
        <v>0</v>
      </c>
      <c r="BY144" s="191">
        <v>0</v>
      </c>
      <c r="CA144" s="190">
        <v>29</v>
      </c>
      <c r="CB144" s="190">
        <v>15</v>
      </c>
      <c r="CC144" s="190">
        <v>0</v>
      </c>
      <c r="CD144" s="190">
        <v>0</v>
      </c>
      <c r="CE144" s="190">
        <v>0</v>
      </c>
      <c r="CF144" s="190">
        <v>0</v>
      </c>
      <c r="CG144" s="190">
        <v>0</v>
      </c>
      <c r="CH144" s="190">
        <v>0</v>
      </c>
      <c r="CI144" s="190">
        <v>0</v>
      </c>
      <c r="CJ144" s="190">
        <v>0</v>
      </c>
      <c r="CK144" s="190">
        <v>0</v>
      </c>
      <c r="CL144" s="190">
        <v>0</v>
      </c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</row>
    <row r="145" spans="1:124" ht="13" x14ac:dyDescent="0.3">
      <c r="A145" s="27" t="s">
        <v>36</v>
      </c>
      <c r="B145" s="195">
        <f t="shared" si="202"/>
        <v>88</v>
      </c>
      <c r="C145" s="201">
        <f t="shared" si="203"/>
        <v>1</v>
      </c>
      <c r="D145" s="195">
        <f t="shared" si="204"/>
        <v>4</v>
      </c>
      <c r="E145" s="201">
        <f t="shared" si="205"/>
        <v>1</v>
      </c>
      <c r="F145" s="195">
        <f t="shared" si="206"/>
        <v>0</v>
      </c>
      <c r="G145" s="201">
        <f t="shared" si="207"/>
        <v>0</v>
      </c>
      <c r="H145" s="195">
        <f t="shared" si="208"/>
        <v>0</v>
      </c>
      <c r="I145" s="201">
        <f t="shared" si="209"/>
        <v>0</v>
      </c>
      <c r="J145" s="195">
        <f t="shared" si="210"/>
        <v>0</v>
      </c>
      <c r="K145" s="201">
        <f t="shared" si="211"/>
        <v>0</v>
      </c>
      <c r="L145" s="195">
        <f t="shared" si="212"/>
        <v>0</v>
      </c>
      <c r="M145" s="201">
        <f t="shared" si="213"/>
        <v>0</v>
      </c>
      <c r="N145" s="195">
        <f t="shared" si="214"/>
        <v>0</v>
      </c>
      <c r="O145" s="201">
        <f t="shared" si="215"/>
        <v>0</v>
      </c>
      <c r="P145" s="195">
        <f t="shared" si="216"/>
        <v>0</v>
      </c>
      <c r="Q145" s="201">
        <f t="shared" si="217"/>
        <v>0</v>
      </c>
      <c r="R145" s="195">
        <f t="shared" si="218"/>
        <v>0</v>
      </c>
      <c r="S145" s="201">
        <f t="shared" si="219"/>
        <v>0</v>
      </c>
      <c r="T145" s="195">
        <f t="shared" si="221"/>
        <v>92</v>
      </c>
      <c r="U145" s="201">
        <f t="shared" si="220"/>
        <v>2</v>
      </c>
      <c r="V145" s="26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Y145"/>
      <c r="BA145" s="192">
        <f t="shared" si="190"/>
        <v>148</v>
      </c>
      <c r="BB145" s="192">
        <f t="shared" si="191"/>
        <v>8</v>
      </c>
      <c r="BC145" s="192">
        <f t="shared" si="192"/>
        <v>1</v>
      </c>
      <c r="BD145" s="192">
        <f t="shared" si="193"/>
        <v>0</v>
      </c>
      <c r="BE145" s="192">
        <f t="shared" si="194"/>
        <v>0</v>
      </c>
      <c r="BF145" s="192">
        <f t="shared" si="195"/>
        <v>0</v>
      </c>
      <c r="BG145" s="192">
        <f t="shared" si="196"/>
        <v>0</v>
      </c>
      <c r="BH145" s="192">
        <f t="shared" si="197"/>
        <v>0</v>
      </c>
      <c r="BI145" s="192">
        <f t="shared" si="198"/>
        <v>0</v>
      </c>
      <c r="BJ145" s="192">
        <f t="shared" si="199"/>
        <v>0</v>
      </c>
      <c r="BK145" s="192">
        <f t="shared" si="200"/>
        <v>0</v>
      </c>
      <c r="BL145" s="192">
        <f t="shared" si="201"/>
        <v>0</v>
      </c>
      <c r="BM145" s="71"/>
      <c r="BN145" s="191">
        <v>0</v>
      </c>
      <c r="BO145" s="191">
        <v>0</v>
      </c>
      <c r="BP145" s="191">
        <v>0</v>
      </c>
      <c r="BQ145" s="191">
        <v>0</v>
      </c>
      <c r="BR145" s="191">
        <v>0</v>
      </c>
      <c r="BS145" s="191">
        <v>0</v>
      </c>
      <c r="BT145" s="191">
        <v>0</v>
      </c>
      <c r="BU145" s="191">
        <v>0</v>
      </c>
      <c r="BV145" s="191">
        <v>0</v>
      </c>
      <c r="BW145" s="191">
        <v>0</v>
      </c>
      <c r="BX145" s="191">
        <v>0</v>
      </c>
      <c r="BY145" s="191">
        <v>0</v>
      </c>
      <c r="CA145" s="190">
        <v>28</v>
      </c>
      <c r="CB145" s="190">
        <v>6</v>
      </c>
      <c r="CC145" s="190">
        <v>0</v>
      </c>
      <c r="CD145" s="190">
        <v>0</v>
      </c>
      <c r="CE145" s="190">
        <v>0</v>
      </c>
      <c r="CF145" s="190">
        <v>0</v>
      </c>
      <c r="CG145" s="190">
        <v>0</v>
      </c>
      <c r="CH145" s="190">
        <v>0</v>
      </c>
      <c r="CI145" s="190">
        <v>0</v>
      </c>
      <c r="CJ145" s="190">
        <v>0</v>
      </c>
      <c r="CK145" s="190">
        <v>0</v>
      </c>
      <c r="CL145" s="190">
        <v>0</v>
      </c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</row>
    <row r="146" spans="1:124" ht="13" x14ac:dyDescent="0.3">
      <c r="A146" s="27" t="s">
        <v>37</v>
      </c>
      <c r="B146" s="195">
        <f t="shared" si="202"/>
        <v>133</v>
      </c>
      <c r="C146" s="201">
        <f t="shared" si="203"/>
        <v>4</v>
      </c>
      <c r="D146" s="195">
        <f t="shared" si="204"/>
        <v>7</v>
      </c>
      <c r="E146" s="201">
        <f t="shared" si="205"/>
        <v>0</v>
      </c>
      <c r="F146" s="195">
        <f t="shared" si="206"/>
        <v>0</v>
      </c>
      <c r="G146" s="201">
        <f t="shared" si="207"/>
        <v>0</v>
      </c>
      <c r="H146" s="195">
        <f t="shared" si="208"/>
        <v>0</v>
      </c>
      <c r="I146" s="201">
        <f t="shared" si="209"/>
        <v>0</v>
      </c>
      <c r="J146" s="195">
        <f t="shared" si="210"/>
        <v>0</v>
      </c>
      <c r="K146" s="201">
        <f t="shared" si="211"/>
        <v>0</v>
      </c>
      <c r="L146" s="195">
        <f t="shared" si="212"/>
        <v>0</v>
      </c>
      <c r="M146" s="201">
        <f t="shared" si="213"/>
        <v>0</v>
      </c>
      <c r="N146" s="195">
        <f t="shared" si="214"/>
        <v>0</v>
      </c>
      <c r="O146" s="201">
        <f t="shared" si="215"/>
        <v>0</v>
      </c>
      <c r="P146" s="195">
        <f t="shared" si="216"/>
        <v>0</v>
      </c>
      <c r="Q146" s="201">
        <f t="shared" si="217"/>
        <v>0</v>
      </c>
      <c r="R146" s="195">
        <f t="shared" si="218"/>
        <v>0</v>
      </c>
      <c r="S146" s="201">
        <f t="shared" si="219"/>
        <v>0</v>
      </c>
      <c r="T146" s="195">
        <f t="shared" si="221"/>
        <v>140</v>
      </c>
      <c r="U146" s="201">
        <f t="shared" si="220"/>
        <v>4</v>
      </c>
      <c r="V146" s="26"/>
      <c r="W146" s="4"/>
      <c r="X146">
        <f>BA56</f>
        <v>9</v>
      </c>
      <c r="Y146">
        <f t="shared" ref="Y146:AI146" si="222">BB56</f>
        <v>1</v>
      </c>
      <c r="Z146">
        <f t="shared" si="222"/>
        <v>0</v>
      </c>
      <c r="AA146">
        <f t="shared" si="222"/>
        <v>0</v>
      </c>
      <c r="AB146">
        <f t="shared" si="222"/>
        <v>0</v>
      </c>
      <c r="AC146">
        <f t="shared" si="222"/>
        <v>0</v>
      </c>
      <c r="AD146">
        <f t="shared" si="222"/>
        <v>0</v>
      </c>
      <c r="AE146">
        <f t="shared" si="222"/>
        <v>0</v>
      </c>
      <c r="AF146">
        <f t="shared" si="222"/>
        <v>0</v>
      </c>
      <c r="AG146">
        <f t="shared" si="222"/>
        <v>0</v>
      </c>
      <c r="AH146">
        <f t="shared" si="222"/>
        <v>0</v>
      </c>
      <c r="AI146">
        <f t="shared" si="222"/>
        <v>0</v>
      </c>
      <c r="AL146">
        <f>BN51</f>
        <v>0</v>
      </c>
      <c r="AM146">
        <f t="shared" ref="AM146:AW146" si="223">BO51</f>
        <v>0</v>
      </c>
      <c r="AN146">
        <f t="shared" si="223"/>
        <v>0</v>
      </c>
      <c r="AO146">
        <f t="shared" si="223"/>
        <v>0</v>
      </c>
      <c r="AP146">
        <f t="shared" si="223"/>
        <v>0</v>
      </c>
      <c r="AQ146">
        <f t="shared" si="223"/>
        <v>0</v>
      </c>
      <c r="AR146">
        <f t="shared" si="223"/>
        <v>0</v>
      </c>
      <c r="AS146">
        <f t="shared" si="223"/>
        <v>0</v>
      </c>
      <c r="AT146">
        <f t="shared" si="223"/>
        <v>0</v>
      </c>
      <c r="AU146">
        <f t="shared" si="223"/>
        <v>0</v>
      </c>
      <c r="AV146">
        <f t="shared" si="223"/>
        <v>0</v>
      </c>
      <c r="AW146">
        <f t="shared" si="223"/>
        <v>0</v>
      </c>
      <c r="AY146"/>
      <c r="BA146" s="192">
        <f t="shared" si="190"/>
        <v>161</v>
      </c>
      <c r="BB146" s="192">
        <f t="shared" si="191"/>
        <v>8</v>
      </c>
      <c r="BC146" s="192">
        <f t="shared" si="192"/>
        <v>0</v>
      </c>
      <c r="BD146" s="192">
        <f t="shared" si="193"/>
        <v>0</v>
      </c>
      <c r="BE146" s="192">
        <f t="shared" si="194"/>
        <v>0</v>
      </c>
      <c r="BF146" s="192">
        <f t="shared" si="195"/>
        <v>0</v>
      </c>
      <c r="BG146" s="192">
        <f t="shared" si="196"/>
        <v>0</v>
      </c>
      <c r="BH146" s="192">
        <f t="shared" si="197"/>
        <v>0</v>
      </c>
      <c r="BI146" s="192">
        <f t="shared" si="198"/>
        <v>0</v>
      </c>
      <c r="BJ146" s="192">
        <f t="shared" si="199"/>
        <v>0</v>
      </c>
      <c r="BK146" s="192">
        <f t="shared" si="200"/>
        <v>0</v>
      </c>
      <c r="BL146" s="192">
        <f t="shared" si="201"/>
        <v>0</v>
      </c>
      <c r="BM146" s="71"/>
      <c r="BN146" s="191">
        <v>0</v>
      </c>
      <c r="BO146" s="191">
        <v>0</v>
      </c>
      <c r="BP146" s="191">
        <v>0</v>
      </c>
      <c r="BQ146" s="191">
        <v>0</v>
      </c>
      <c r="BR146" s="191">
        <v>0</v>
      </c>
      <c r="BS146" s="191">
        <v>0</v>
      </c>
      <c r="BT146" s="191">
        <v>0</v>
      </c>
      <c r="BU146" s="191">
        <v>0</v>
      </c>
      <c r="BV146" s="191">
        <v>0</v>
      </c>
      <c r="BW146" s="191">
        <v>0</v>
      </c>
      <c r="BX146" s="191">
        <v>0</v>
      </c>
      <c r="BY146" s="191">
        <v>0</v>
      </c>
      <c r="CA146" s="190">
        <v>12</v>
      </c>
      <c r="CB146" s="190">
        <v>6</v>
      </c>
      <c r="CC146" s="190">
        <v>1</v>
      </c>
      <c r="CD146" s="190">
        <v>0</v>
      </c>
      <c r="CE146" s="190">
        <v>0</v>
      </c>
      <c r="CF146" s="190">
        <v>0</v>
      </c>
      <c r="CG146" s="190">
        <v>0</v>
      </c>
      <c r="CH146" s="190">
        <v>0</v>
      </c>
      <c r="CI146" s="190">
        <v>0</v>
      </c>
      <c r="CJ146" s="190">
        <v>0</v>
      </c>
      <c r="CK146" s="190">
        <v>0</v>
      </c>
      <c r="CL146" s="190">
        <v>0</v>
      </c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</row>
    <row r="147" spans="1:124" ht="13" x14ac:dyDescent="0.3">
      <c r="A147" s="27" t="s">
        <v>38</v>
      </c>
      <c r="B147" s="195">
        <f t="shared" si="202"/>
        <v>122</v>
      </c>
      <c r="C147" s="201">
        <f t="shared" si="203"/>
        <v>2</v>
      </c>
      <c r="D147" s="195">
        <f t="shared" si="204"/>
        <v>8</v>
      </c>
      <c r="E147" s="201">
        <f t="shared" si="205"/>
        <v>1</v>
      </c>
      <c r="F147" s="195">
        <f t="shared" si="206"/>
        <v>0</v>
      </c>
      <c r="G147" s="201">
        <f t="shared" si="207"/>
        <v>0</v>
      </c>
      <c r="H147" s="195">
        <f t="shared" si="208"/>
        <v>0</v>
      </c>
      <c r="I147" s="201">
        <f t="shared" si="209"/>
        <v>0</v>
      </c>
      <c r="J147" s="195">
        <f t="shared" si="210"/>
        <v>0</v>
      </c>
      <c r="K147" s="201">
        <f t="shared" si="211"/>
        <v>0</v>
      </c>
      <c r="L147" s="195">
        <f t="shared" si="212"/>
        <v>0</v>
      </c>
      <c r="M147" s="201">
        <f t="shared" si="213"/>
        <v>0</v>
      </c>
      <c r="N147" s="195">
        <f t="shared" si="214"/>
        <v>0</v>
      </c>
      <c r="O147" s="201">
        <f t="shared" si="215"/>
        <v>0</v>
      </c>
      <c r="P147" s="195">
        <f t="shared" si="216"/>
        <v>0</v>
      </c>
      <c r="Q147" s="201">
        <f t="shared" si="217"/>
        <v>0</v>
      </c>
      <c r="R147" s="195">
        <f t="shared" si="218"/>
        <v>0</v>
      </c>
      <c r="S147" s="201">
        <f t="shared" si="219"/>
        <v>0</v>
      </c>
      <c r="T147" s="195">
        <f t="shared" si="221"/>
        <v>130</v>
      </c>
      <c r="U147" s="201">
        <f t="shared" si="220"/>
        <v>3</v>
      </c>
      <c r="V147" s="26"/>
      <c r="W147" s="4"/>
      <c r="X147">
        <f t="shared" ref="X147:X162" si="224">BA57</f>
        <v>6</v>
      </c>
      <c r="Y147">
        <f t="shared" ref="Y147:Y162" si="225">BB57</f>
        <v>2</v>
      </c>
      <c r="Z147">
        <f t="shared" ref="Z147:Z162" si="226">BC57</f>
        <v>0</v>
      </c>
      <c r="AA147">
        <f t="shared" ref="AA147:AA162" si="227">BD57</f>
        <v>0</v>
      </c>
      <c r="AB147">
        <f t="shared" ref="AB147:AB162" si="228">BE57</f>
        <v>0</v>
      </c>
      <c r="AC147">
        <f t="shared" ref="AC147:AC162" si="229">BF57</f>
        <v>0</v>
      </c>
      <c r="AD147">
        <f t="shared" ref="AD147:AD162" si="230">BG57</f>
        <v>0</v>
      </c>
      <c r="AE147">
        <f t="shared" ref="AE147:AE162" si="231">BH57</f>
        <v>0</v>
      </c>
      <c r="AF147">
        <f t="shared" ref="AF147:AF162" si="232">BI57</f>
        <v>0</v>
      </c>
      <c r="AG147">
        <f t="shared" ref="AG147:AG162" si="233">BJ57</f>
        <v>0</v>
      </c>
      <c r="AH147">
        <f t="shared" ref="AH147:AH162" si="234">BK57</f>
        <v>0</v>
      </c>
      <c r="AI147">
        <f t="shared" ref="AI147:AI162" si="235">BL57</f>
        <v>0</v>
      </c>
      <c r="AL147">
        <f t="shared" ref="AL147:AL162" si="236">BN52</f>
        <v>0</v>
      </c>
      <c r="AM147">
        <f t="shared" ref="AM147:AM162" si="237">BO52</f>
        <v>0</v>
      </c>
      <c r="AN147">
        <f t="shared" ref="AN147:AN162" si="238">BP52</f>
        <v>0</v>
      </c>
      <c r="AO147">
        <f t="shared" ref="AO147:AO162" si="239">BQ52</f>
        <v>0</v>
      </c>
      <c r="AP147">
        <f t="shared" ref="AP147:AP162" si="240">BR52</f>
        <v>0</v>
      </c>
      <c r="AQ147">
        <f t="shared" ref="AQ147:AQ162" si="241">BS52</f>
        <v>0</v>
      </c>
      <c r="AR147">
        <f t="shared" ref="AR147:AR162" si="242">BT52</f>
        <v>0</v>
      </c>
      <c r="AS147">
        <f t="shared" ref="AS147:AS162" si="243">BU52</f>
        <v>0</v>
      </c>
      <c r="AT147">
        <f t="shared" ref="AT147:AT162" si="244">BV52</f>
        <v>0</v>
      </c>
      <c r="AU147">
        <f t="shared" ref="AU147:AU162" si="245">BW52</f>
        <v>0</v>
      </c>
      <c r="AV147">
        <f t="shared" ref="AV147:AV162" si="246">BX52</f>
        <v>0</v>
      </c>
      <c r="AW147">
        <f t="shared" ref="AW147:AW162" si="247">BY52</f>
        <v>0</v>
      </c>
      <c r="AY147"/>
      <c r="BA147" s="192">
        <f t="shared" si="190"/>
        <v>170</v>
      </c>
      <c r="BB147" s="192">
        <f t="shared" si="191"/>
        <v>7</v>
      </c>
      <c r="BC147" s="192">
        <f t="shared" si="192"/>
        <v>0</v>
      </c>
      <c r="BD147" s="192">
        <f t="shared" si="193"/>
        <v>0</v>
      </c>
      <c r="BE147" s="192">
        <f t="shared" si="194"/>
        <v>0</v>
      </c>
      <c r="BF147" s="192">
        <f t="shared" si="195"/>
        <v>0</v>
      </c>
      <c r="BG147" s="192">
        <f t="shared" si="196"/>
        <v>0</v>
      </c>
      <c r="BH147" s="192">
        <f t="shared" si="197"/>
        <v>0</v>
      </c>
      <c r="BI147" s="192">
        <f t="shared" si="198"/>
        <v>0</v>
      </c>
      <c r="BJ147" s="192">
        <f t="shared" si="199"/>
        <v>0</v>
      </c>
      <c r="BK147" s="192">
        <f t="shared" si="200"/>
        <v>0</v>
      </c>
      <c r="BL147" s="192">
        <f t="shared" si="201"/>
        <v>0</v>
      </c>
      <c r="BM147" s="71"/>
      <c r="BN147" s="191">
        <v>0</v>
      </c>
      <c r="BO147" s="191">
        <v>0</v>
      </c>
      <c r="BP147" s="191">
        <v>0</v>
      </c>
      <c r="BQ147" s="191">
        <v>0</v>
      </c>
      <c r="BR147" s="191">
        <v>0</v>
      </c>
      <c r="BS147" s="191">
        <v>0</v>
      </c>
      <c r="BT147" s="191">
        <v>0</v>
      </c>
      <c r="BU147" s="191">
        <v>0</v>
      </c>
      <c r="BV147" s="191">
        <v>0</v>
      </c>
      <c r="BW147" s="191">
        <v>0</v>
      </c>
      <c r="BX147" s="191">
        <v>0</v>
      </c>
      <c r="BY147" s="191">
        <v>0</v>
      </c>
      <c r="CA147" s="190">
        <v>15</v>
      </c>
      <c r="CB147" s="190">
        <v>6</v>
      </c>
      <c r="CC147" s="190">
        <v>0</v>
      </c>
      <c r="CD147" s="190">
        <v>0</v>
      </c>
      <c r="CE147" s="190">
        <v>0</v>
      </c>
      <c r="CF147" s="190">
        <v>0</v>
      </c>
      <c r="CG147" s="190">
        <v>0</v>
      </c>
      <c r="CH147" s="190">
        <v>0</v>
      </c>
      <c r="CI147" s="190">
        <v>0</v>
      </c>
      <c r="CJ147" s="190">
        <v>0</v>
      </c>
      <c r="CK147" s="190">
        <v>0</v>
      </c>
      <c r="CL147" s="190">
        <v>0</v>
      </c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</row>
    <row r="148" spans="1:124" ht="13.5" thickBot="1" x14ac:dyDescent="0.35">
      <c r="A148" s="27" t="s">
        <v>39</v>
      </c>
      <c r="B148" s="195">
        <f t="shared" si="202"/>
        <v>141</v>
      </c>
      <c r="C148" s="201">
        <f t="shared" si="203"/>
        <v>5</v>
      </c>
      <c r="D148" s="195">
        <f t="shared" si="204"/>
        <v>5</v>
      </c>
      <c r="E148" s="201">
        <f t="shared" si="205"/>
        <v>0</v>
      </c>
      <c r="F148" s="195">
        <f t="shared" si="206"/>
        <v>2</v>
      </c>
      <c r="G148" s="201">
        <f t="shared" si="207"/>
        <v>0</v>
      </c>
      <c r="H148" s="195">
        <f t="shared" si="208"/>
        <v>0</v>
      </c>
      <c r="I148" s="201">
        <f t="shared" si="209"/>
        <v>0</v>
      </c>
      <c r="J148" s="195">
        <f t="shared" si="210"/>
        <v>0</v>
      </c>
      <c r="K148" s="201">
        <f t="shared" si="211"/>
        <v>0</v>
      </c>
      <c r="L148" s="195">
        <f t="shared" si="212"/>
        <v>0</v>
      </c>
      <c r="M148" s="201">
        <f t="shared" si="213"/>
        <v>0</v>
      </c>
      <c r="N148" s="195">
        <f t="shared" si="214"/>
        <v>0</v>
      </c>
      <c r="O148" s="201">
        <f t="shared" si="215"/>
        <v>0</v>
      </c>
      <c r="P148" s="195">
        <f t="shared" si="216"/>
        <v>0</v>
      </c>
      <c r="Q148" s="201">
        <f t="shared" si="217"/>
        <v>0</v>
      </c>
      <c r="R148" s="195">
        <f t="shared" si="218"/>
        <v>0</v>
      </c>
      <c r="S148" s="201">
        <f t="shared" si="219"/>
        <v>0</v>
      </c>
      <c r="T148" s="195">
        <f t="shared" si="221"/>
        <v>148</v>
      </c>
      <c r="U148" s="201">
        <f t="shared" si="220"/>
        <v>5</v>
      </c>
      <c r="V148" s="26"/>
      <c r="W148" s="4"/>
      <c r="X148">
        <f t="shared" si="224"/>
        <v>3</v>
      </c>
      <c r="Y148">
        <f t="shared" si="225"/>
        <v>0</v>
      </c>
      <c r="Z148">
        <f t="shared" si="226"/>
        <v>0</v>
      </c>
      <c r="AA148">
        <f t="shared" si="227"/>
        <v>0</v>
      </c>
      <c r="AB148">
        <f t="shared" si="228"/>
        <v>0</v>
      </c>
      <c r="AC148">
        <f t="shared" si="229"/>
        <v>0</v>
      </c>
      <c r="AD148">
        <f t="shared" si="230"/>
        <v>0</v>
      </c>
      <c r="AE148">
        <f t="shared" si="231"/>
        <v>0</v>
      </c>
      <c r="AF148">
        <f t="shared" si="232"/>
        <v>0</v>
      </c>
      <c r="AG148">
        <f t="shared" si="233"/>
        <v>0</v>
      </c>
      <c r="AH148">
        <f t="shared" si="234"/>
        <v>0</v>
      </c>
      <c r="AI148">
        <f t="shared" si="235"/>
        <v>0</v>
      </c>
      <c r="AL148">
        <f t="shared" si="236"/>
        <v>0</v>
      </c>
      <c r="AM148">
        <f t="shared" si="237"/>
        <v>0</v>
      </c>
      <c r="AN148">
        <f t="shared" si="238"/>
        <v>0</v>
      </c>
      <c r="AO148">
        <f t="shared" si="239"/>
        <v>0</v>
      </c>
      <c r="AP148">
        <f t="shared" si="240"/>
        <v>0</v>
      </c>
      <c r="AQ148">
        <f t="shared" si="241"/>
        <v>0</v>
      </c>
      <c r="AR148">
        <f t="shared" si="242"/>
        <v>0</v>
      </c>
      <c r="AS148">
        <f t="shared" si="243"/>
        <v>0</v>
      </c>
      <c r="AT148">
        <f t="shared" si="244"/>
        <v>0</v>
      </c>
      <c r="AU148">
        <f t="shared" si="245"/>
        <v>0</v>
      </c>
      <c r="AV148">
        <f t="shared" si="246"/>
        <v>0</v>
      </c>
      <c r="AW148">
        <f t="shared" si="247"/>
        <v>0</v>
      </c>
      <c r="AY148"/>
      <c r="BA148" s="192">
        <f t="shared" si="190"/>
        <v>106</v>
      </c>
      <c r="BB148" s="192">
        <f t="shared" si="191"/>
        <v>15</v>
      </c>
      <c r="BC148" s="192">
        <f t="shared" si="192"/>
        <v>0</v>
      </c>
      <c r="BD148" s="192">
        <f t="shared" si="193"/>
        <v>0</v>
      </c>
      <c r="BE148" s="192">
        <f t="shared" si="194"/>
        <v>0</v>
      </c>
      <c r="BF148" s="192">
        <f t="shared" si="195"/>
        <v>0</v>
      </c>
      <c r="BG148" s="192">
        <f t="shared" si="196"/>
        <v>0</v>
      </c>
      <c r="BH148" s="192">
        <f t="shared" si="197"/>
        <v>0</v>
      </c>
      <c r="BI148" s="192">
        <f t="shared" si="198"/>
        <v>0</v>
      </c>
      <c r="BJ148" s="192">
        <f t="shared" si="199"/>
        <v>0</v>
      </c>
      <c r="BK148" s="192">
        <f t="shared" si="200"/>
        <v>0</v>
      </c>
      <c r="BL148" s="192">
        <f t="shared" si="201"/>
        <v>0</v>
      </c>
      <c r="BM148" s="71"/>
      <c r="BN148" s="191">
        <v>0</v>
      </c>
      <c r="BO148" s="191">
        <v>0</v>
      </c>
      <c r="BP148" s="191">
        <v>0</v>
      </c>
      <c r="BQ148" s="191">
        <v>0</v>
      </c>
      <c r="BR148" s="191">
        <v>0</v>
      </c>
      <c r="BS148" s="191">
        <v>0</v>
      </c>
      <c r="BT148" s="191">
        <v>0</v>
      </c>
      <c r="BU148" s="191">
        <v>0</v>
      </c>
      <c r="BV148" s="191">
        <v>0</v>
      </c>
      <c r="BW148" s="191">
        <v>0</v>
      </c>
      <c r="BX148" s="191">
        <v>0</v>
      </c>
      <c r="BY148" s="191">
        <v>0</v>
      </c>
      <c r="CA148" s="190">
        <v>12</v>
      </c>
      <c r="CB148" s="190">
        <v>4</v>
      </c>
      <c r="CC148" s="190">
        <v>0</v>
      </c>
      <c r="CD148" s="190">
        <v>0</v>
      </c>
      <c r="CE148" s="190">
        <v>0</v>
      </c>
      <c r="CF148" s="190">
        <v>0</v>
      </c>
      <c r="CG148" s="190">
        <v>0</v>
      </c>
      <c r="CH148" s="190">
        <v>0</v>
      </c>
      <c r="CI148" s="190">
        <v>0</v>
      </c>
      <c r="CJ148" s="190">
        <v>0</v>
      </c>
      <c r="CK148" s="190">
        <v>0</v>
      </c>
      <c r="CL148" s="190">
        <v>0</v>
      </c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</row>
    <row r="149" spans="1:124" ht="13.5" thickBot="1" x14ac:dyDescent="0.35">
      <c r="A149" s="27" t="s">
        <v>40</v>
      </c>
      <c r="B149" s="195">
        <f t="shared" si="202"/>
        <v>125</v>
      </c>
      <c r="C149" s="201">
        <f t="shared" si="203"/>
        <v>4</v>
      </c>
      <c r="D149" s="195">
        <f t="shared" si="204"/>
        <v>11</v>
      </c>
      <c r="E149" s="201">
        <f t="shared" si="205"/>
        <v>0</v>
      </c>
      <c r="F149" s="195">
        <f t="shared" si="206"/>
        <v>0</v>
      </c>
      <c r="G149" s="201">
        <f t="shared" si="207"/>
        <v>0</v>
      </c>
      <c r="H149" s="195">
        <f t="shared" si="208"/>
        <v>0</v>
      </c>
      <c r="I149" s="201">
        <f t="shared" si="209"/>
        <v>0</v>
      </c>
      <c r="J149" s="195">
        <f t="shared" si="210"/>
        <v>0</v>
      </c>
      <c r="K149" s="201">
        <f t="shared" si="211"/>
        <v>0</v>
      </c>
      <c r="L149" s="195">
        <f t="shared" si="212"/>
        <v>0</v>
      </c>
      <c r="M149" s="201">
        <f t="shared" si="213"/>
        <v>0</v>
      </c>
      <c r="N149" s="195">
        <f t="shared" si="214"/>
        <v>0</v>
      </c>
      <c r="O149" s="201">
        <f t="shared" si="215"/>
        <v>0</v>
      </c>
      <c r="P149" s="195">
        <f t="shared" si="216"/>
        <v>0</v>
      </c>
      <c r="Q149" s="201">
        <f t="shared" si="217"/>
        <v>0</v>
      </c>
      <c r="R149" s="195">
        <f t="shared" si="218"/>
        <v>0</v>
      </c>
      <c r="S149" s="201">
        <f t="shared" si="219"/>
        <v>0</v>
      </c>
      <c r="T149" s="195">
        <f t="shared" si="221"/>
        <v>136</v>
      </c>
      <c r="U149" s="201">
        <f t="shared" si="220"/>
        <v>4</v>
      </c>
      <c r="V149" s="26"/>
      <c r="W149" s="4"/>
      <c r="X149">
        <f t="shared" si="224"/>
        <v>2</v>
      </c>
      <c r="Y149">
        <f t="shared" si="225"/>
        <v>1</v>
      </c>
      <c r="Z149">
        <f t="shared" si="226"/>
        <v>0</v>
      </c>
      <c r="AA149">
        <f t="shared" si="227"/>
        <v>0</v>
      </c>
      <c r="AB149">
        <f t="shared" si="228"/>
        <v>0</v>
      </c>
      <c r="AC149">
        <f t="shared" si="229"/>
        <v>0</v>
      </c>
      <c r="AD149">
        <f t="shared" si="230"/>
        <v>0</v>
      </c>
      <c r="AE149">
        <f t="shared" si="231"/>
        <v>0</v>
      </c>
      <c r="AF149">
        <f t="shared" si="232"/>
        <v>0</v>
      </c>
      <c r="AG149">
        <f t="shared" si="233"/>
        <v>0</v>
      </c>
      <c r="AH149">
        <f t="shared" si="234"/>
        <v>0</v>
      </c>
      <c r="AI149">
        <f t="shared" si="235"/>
        <v>0</v>
      </c>
      <c r="AL149">
        <f t="shared" si="236"/>
        <v>0</v>
      </c>
      <c r="AM149">
        <f t="shared" si="237"/>
        <v>1</v>
      </c>
      <c r="AN149">
        <f t="shared" si="238"/>
        <v>0</v>
      </c>
      <c r="AO149">
        <f t="shared" si="239"/>
        <v>0</v>
      </c>
      <c r="AP149">
        <f t="shared" si="240"/>
        <v>0</v>
      </c>
      <c r="AQ149">
        <f t="shared" si="241"/>
        <v>0</v>
      </c>
      <c r="AR149">
        <f t="shared" si="242"/>
        <v>0</v>
      </c>
      <c r="AS149">
        <f t="shared" si="243"/>
        <v>0</v>
      </c>
      <c r="AT149">
        <f t="shared" si="244"/>
        <v>0</v>
      </c>
      <c r="AU149">
        <f t="shared" si="245"/>
        <v>0</v>
      </c>
      <c r="AV149">
        <f t="shared" si="246"/>
        <v>0</v>
      </c>
      <c r="AW149">
        <f t="shared" si="247"/>
        <v>0</v>
      </c>
      <c r="AY149"/>
      <c r="BA149" s="192">
        <f t="shared" si="190"/>
        <v>51</v>
      </c>
      <c r="BB149" s="192">
        <f t="shared" si="191"/>
        <v>10</v>
      </c>
      <c r="BC149" s="192">
        <f t="shared" si="192"/>
        <v>0</v>
      </c>
      <c r="BD149" s="192">
        <f t="shared" si="193"/>
        <v>0</v>
      </c>
      <c r="BE149" s="192">
        <f t="shared" si="194"/>
        <v>0</v>
      </c>
      <c r="BF149" s="192">
        <f t="shared" si="195"/>
        <v>0</v>
      </c>
      <c r="BG149" s="192">
        <f t="shared" si="196"/>
        <v>0</v>
      </c>
      <c r="BH149" s="192">
        <f t="shared" si="197"/>
        <v>0</v>
      </c>
      <c r="BI149" s="192">
        <f t="shared" si="198"/>
        <v>0</v>
      </c>
      <c r="BJ149" s="192">
        <f t="shared" si="199"/>
        <v>0</v>
      </c>
      <c r="BK149" s="192">
        <f t="shared" si="200"/>
        <v>0</v>
      </c>
      <c r="BL149" s="192">
        <f t="shared" si="201"/>
        <v>0</v>
      </c>
      <c r="BM149" s="70" t="s">
        <v>82</v>
      </c>
      <c r="BN149" s="191">
        <v>0</v>
      </c>
      <c r="BO149" s="191">
        <v>0</v>
      </c>
      <c r="BP149" s="191">
        <v>0</v>
      </c>
      <c r="BQ149" s="191">
        <v>0</v>
      </c>
      <c r="BR149" s="191">
        <v>0</v>
      </c>
      <c r="BS149" s="191">
        <v>0</v>
      </c>
      <c r="BT149" s="191">
        <v>0</v>
      </c>
      <c r="BU149" s="191">
        <v>0</v>
      </c>
      <c r="BV149" s="191">
        <v>0</v>
      </c>
      <c r="BW149" s="191">
        <v>0</v>
      </c>
      <c r="BX149" s="191">
        <v>0</v>
      </c>
      <c r="BY149" s="191">
        <v>0</v>
      </c>
      <c r="CA149" s="190">
        <v>15</v>
      </c>
      <c r="CB149" s="190">
        <v>2</v>
      </c>
      <c r="CC149" s="190">
        <v>0</v>
      </c>
      <c r="CD149" s="190">
        <v>0</v>
      </c>
      <c r="CE149" s="190">
        <v>0</v>
      </c>
      <c r="CF149" s="190">
        <v>0</v>
      </c>
      <c r="CG149" s="190">
        <v>0</v>
      </c>
      <c r="CH149" s="190">
        <v>0</v>
      </c>
      <c r="CI149" s="190">
        <v>0</v>
      </c>
      <c r="CJ149" s="190">
        <v>0</v>
      </c>
      <c r="CK149" s="190">
        <v>0</v>
      </c>
      <c r="CL149" s="190">
        <v>0</v>
      </c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</row>
    <row r="150" spans="1:124" ht="13" x14ac:dyDescent="0.3">
      <c r="A150" s="27" t="s">
        <v>41</v>
      </c>
      <c r="B150" s="195">
        <f t="shared" si="202"/>
        <v>168</v>
      </c>
      <c r="C150" s="201">
        <f t="shared" si="203"/>
        <v>5</v>
      </c>
      <c r="D150" s="195">
        <f t="shared" si="204"/>
        <v>17</v>
      </c>
      <c r="E150" s="201">
        <f t="shared" si="205"/>
        <v>1</v>
      </c>
      <c r="F150" s="195">
        <f t="shared" si="206"/>
        <v>0</v>
      </c>
      <c r="G150" s="201">
        <f t="shared" si="207"/>
        <v>0</v>
      </c>
      <c r="H150" s="195">
        <f t="shared" si="208"/>
        <v>0</v>
      </c>
      <c r="I150" s="201">
        <f t="shared" si="209"/>
        <v>0</v>
      </c>
      <c r="J150" s="195">
        <f t="shared" si="210"/>
        <v>0</v>
      </c>
      <c r="K150" s="201">
        <f t="shared" si="211"/>
        <v>0</v>
      </c>
      <c r="L150" s="195">
        <f t="shared" si="212"/>
        <v>0</v>
      </c>
      <c r="M150" s="201">
        <f t="shared" si="213"/>
        <v>0</v>
      </c>
      <c r="N150" s="195">
        <f t="shared" si="214"/>
        <v>0</v>
      </c>
      <c r="O150" s="201">
        <f t="shared" si="215"/>
        <v>0</v>
      </c>
      <c r="P150" s="195">
        <f t="shared" si="216"/>
        <v>0</v>
      </c>
      <c r="Q150" s="201">
        <f t="shared" si="217"/>
        <v>0</v>
      </c>
      <c r="R150" s="195">
        <f t="shared" si="218"/>
        <v>0</v>
      </c>
      <c r="S150" s="201">
        <f t="shared" si="219"/>
        <v>0</v>
      </c>
      <c r="T150" s="195">
        <f t="shared" si="221"/>
        <v>185</v>
      </c>
      <c r="U150" s="201">
        <f t="shared" si="220"/>
        <v>6</v>
      </c>
      <c r="V150" s="26"/>
      <c r="W150" s="4"/>
      <c r="X150">
        <f t="shared" si="224"/>
        <v>1</v>
      </c>
      <c r="Y150">
        <f t="shared" si="225"/>
        <v>2</v>
      </c>
      <c r="Z150">
        <f t="shared" si="226"/>
        <v>0</v>
      </c>
      <c r="AA150">
        <f t="shared" si="227"/>
        <v>0</v>
      </c>
      <c r="AB150">
        <f t="shared" si="228"/>
        <v>0</v>
      </c>
      <c r="AC150">
        <f t="shared" si="229"/>
        <v>0</v>
      </c>
      <c r="AD150">
        <f t="shared" si="230"/>
        <v>0</v>
      </c>
      <c r="AE150">
        <f t="shared" si="231"/>
        <v>0</v>
      </c>
      <c r="AF150">
        <f t="shared" si="232"/>
        <v>0</v>
      </c>
      <c r="AG150">
        <f t="shared" si="233"/>
        <v>0</v>
      </c>
      <c r="AH150">
        <f t="shared" si="234"/>
        <v>0</v>
      </c>
      <c r="AI150">
        <f t="shared" si="235"/>
        <v>0</v>
      </c>
      <c r="AL150">
        <f t="shared" si="236"/>
        <v>0</v>
      </c>
      <c r="AM150">
        <f t="shared" si="237"/>
        <v>0</v>
      </c>
      <c r="AN150">
        <f t="shared" si="238"/>
        <v>0</v>
      </c>
      <c r="AO150">
        <f t="shared" si="239"/>
        <v>0</v>
      </c>
      <c r="AP150">
        <f t="shared" si="240"/>
        <v>0</v>
      </c>
      <c r="AQ150">
        <f t="shared" si="241"/>
        <v>0</v>
      </c>
      <c r="AR150">
        <f t="shared" si="242"/>
        <v>0</v>
      </c>
      <c r="AS150">
        <f t="shared" si="243"/>
        <v>0</v>
      </c>
      <c r="AT150">
        <f t="shared" si="244"/>
        <v>0</v>
      </c>
      <c r="AU150">
        <f t="shared" si="245"/>
        <v>0</v>
      </c>
      <c r="AV150">
        <f t="shared" si="246"/>
        <v>0</v>
      </c>
      <c r="AW150">
        <f t="shared" si="247"/>
        <v>0</v>
      </c>
      <c r="AY150"/>
      <c r="BA150" s="192">
        <f t="shared" si="190"/>
        <v>29</v>
      </c>
      <c r="BB150" s="192">
        <f t="shared" si="191"/>
        <v>16</v>
      </c>
      <c r="BC150" s="192">
        <f t="shared" si="192"/>
        <v>0</v>
      </c>
      <c r="BD150" s="192">
        <f t="shared" si="193"/>
        <v>0</v>
      </c>
      <c r="BE150" s="192">
        <f t="shared" si="194"/>
        <v>0</v>
      </c>
      <c r="BF150" s="192">
        <f t="shared" si="195"/>
        <v>0</v>
      </c>
      <c r="BG150" s="192">
        <f t="shared" si="196"/>
        <v>0</v>
      </c>
      <c r="BH150" s="192">
        <f t="shared" si="197"/>
        <v>0</v>
      </c>
      <c r="BI150" s="192">
        <f t="shared" si="198"/>
        <v>0</v>
      </c>
      <c r="BJ150" s="192">
        <f t="shared" si="199"/>
        <v>0</v>
      </c>
      <c r="BK150" s="192">
        <f t="shared" si="200"/>
        <v>0</v>
      </c>
      <c r="BL150" s="192">
        <f t="shared" si="201"/>
        <v>0</v>
      </c>
      <c r="BM150" s="72"/>
      <c r="BN150" s="191">
        <v>0</v>
      </c>
      <c r="BO150" s="191">
        <v>0</v>
      </c>
      <c r="BP150" s="191">
        <v>0</v>
      </c>
      <c r="BQ150" s="191">
        <v>0</v>
      </c>
      <c r="BR150" s="191">
        <v>0</v>
      </c>
      <c r="BS150" s="191">
        <v>0</v>
      </c>
      <c r="BT150" s="191">
        <v>0</v>
      </c>
      <c r="BU150" s="191">
        <v>0</v>
      </c>
      <c r="BV150" s="191">
        <v>0</v>
      </c>
      <c r="BW150" s="191">
        <v>0</v>
      </c>
      <c r="BX150" s="191">
        <v>0</v>
      </c>
      <c r="BY150" s="191">
        <v>0</v>
      </c>
      <c r="CA150" s="190">
        <v>5</v>
      </c>
      <c r="CB150" s="190">
        <v>1</v>
      </c>
      <c r="CC150" s="190">
        <v>0</v>
      </c>
      <c r="CD150" s="190">
        <v>0</v>
      </c>
      <c r="CE150" s="190">
        <v>0</v>
      </c>
      <c r="CF150" s="190">
        <v>0</v>
      </c>
      <c r="CG150" s="190">
        <v>0</v>
      </c>
      <c r="CH150" s="190">
        <v>0</v>
      </c>
      <c r="CI150" s="190">
        <v>0</v>
      </c>
      <c r="CJ150" s="190">
        <v>0</v>
      </c>
      <c r="CK150" s="190">
        <v>0</v>
      </c>
      <c r="CL150" s="190">
        <v>0</v>
      </c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</row>
    <row r="151" spans="1:124" ht="13" x14ac:dyDescent="0.3">
      <c r="A151" s="27" t="s">
        <v>42</v>
      </c>
      <c r="B151" s="195">
        <f t="shared" si="202"/>
        <v>158</v>
      </c>
      <c r="C151" s="201">
        <f t="shared" si="203"/>
        <v>4</v>
      </c>
      <c r="D151" s="195">
        <f t="shared" si="204"/>
        <v>14</v>
      </c>
      <c r="E151" s="201">
        <f t="shared" si="205"/>
        <v>0</v>
      </c>
      <c r="F151" s="195">
        <f t="shared" si="206"/>
        <v>0</v>
      </c>
      <c r="G151" s="201">
        <f t="shared" si="207"/>
        <v>0</v>
      </c>
      <c r="H151" s="195">
        <f t="shared" si="208"/>
        <v>0</v>
      </c>
      <c r="I151" s="201">
        <f t="shared" si="209"/>
        <v>0</v>
      </c>
      <c r="J151" s="195">
        <f t="shared" si="210"/>
        <v>0</v>
      </c>
      <c r="K151" s="201">
        <f t="shared" si="211"/>
        <v>0</v>
      </c>
      <c r="L151" s="195">
        <f t="shared" si="212"/>
        <v>0</v>
      </c>
      <c r="M151" s="201">
        <f t="shared" si="213"/>
        <v>0</v>
      </c>
      <c r="N151" s="195">
        <f t="shared" si="214"/>
        <v>0</v>
      </c>
      <c r="O151" s="201">
        <f t="shared" si="215"/>
        <v>0</v>
      </c>
      <c r="P151" s="195">
        <f t="shared" si="216"/>
        <v>0</v>
      </c>
      <c r="Q151" s="201">
        <f t="shared" si="217"/>
        <v>0</v>
      </c>
      <c r="R151" s="195">
        <f t="shared" si="218"/>
        <v>0</v>
      </c>
      <c r="S151" s="201">
        <f t="shared" si="219"/>
        <v>0</v>
      </c>
      <c r="T151" s="195">
        <f t="shared" si="221"/>
        <v>172</v>
      </c>
      <c r="U151" s="201">
        <f t="shared" si="220"/>
        <v>4</v>
      </c>
      <c r="V151" s="26"/>
      <c r="W151" s="4"/>
      <c r="X151">
        <f t="shared" si="224"/>
        <v>4</v>
      </c>
      <c r="Y151">
        <f t="shared" si="225"/>
        <v>2</v>
      </c>
      <c r="Z151">
        <f t="shared" si="226"/>
        <v>0</v>
      </c>
      <c r="AA151">
        <f t="shared" si="227"/>
        <v>0</v>
      </c>
      <c r="AB151">
        <f t="shared" si="228"/>
        <v>0</v>
      </c>
      <c r="AC151">
        <f t="shared" si="229"/>
        <v>0</v>
      </c>
      <c r="AD151">
        <f t="shared" si="230"/>
        <v>0</v>
      </c>
      <c r="AE151">
        <f t="shared" si="231"/>
        <v>0</v>
      </c>
      <c r="AF151">
        <f t="shared" si="232"/>
        <v>0</v>
      </c>
      <c r="AG151">
        <f t="shared" si="233"/>
        <v>0</v>
      </c>
      <c r="AH151">
        <f t="shared" si="234"/>
        <v>0</v>
      </c>
      <c r="AI151">
        <f t="shared" si="235"/>
        <v>0</v>
      </c>
      <c r="AL151">
        <f t="shared" si="236"/>
        <v>0</v>
      </c>
      <c r="AM151">
        <f t="shared" si="237"/>
        <v>0</v>
      </c>
      <c r="AN151">
        <f t="shared" si="238"/>
        <v>0</v>
      </c>
      <c r="AO151">
        <f t="shared" si="239"/>
        <v>0</v>
      </c>
      <c r="AP151">
        <f t="shared" si="240"/>
        <v>0</v>
      </c>
      <c r="AQ151">
        <f t="shared" si="241"/>
        <v>0</v>
      </c>
      <c r="AR151">
        <f t="shared" si="242"/>
        <v>0</v>
      </c>
      <c r="AS151">
        <f t="shared" si="243"/>
        <v>0</v>
      </c>
      <c r="AT151">
        <f t="shared" si="244"/>
        <v>0</v>
      </c>
      <c r="AU151">
        <f t="shared" si="245"/>
        <v>0</v>
      </c>
      <c r="AV151">
        <f t="shared" si="246"/>
        <v>0</v>
      </c>
      <c r="AW151">
        <f t="shared" si="247"/>
        <v>0</v>
      </c>
      <c r="AY151"/>
      <c r="BA151" s="192">
        <f t="shared" si="190"/>
        <v>28</v>
      </c>
      <c r="BB151" s="192">
        <f t="shared" si="191"/>
        <v>6</v>
      </c>
      <c r="BC151" s="192">
        <f t="shared" si="192"/>
        <v>0</v>
      </c>
      <c r="BD151" s="192">
        <f t="shared" si="193"/>
        <v>0</v>
      </c>
      <c r="BE151" s="192">
        <f t="shared" si="194"/>
        <v>0</v>
      </c>
      <c r="BF151" s="192">
        <f t="shared" si="195"/>
        <v>0</v>
      </c>
      <c r="BG151" s="192">
        <f t="shared" si="196"/>
        <v>0</v>
      </c>
      <c r="BH151" s="192">
        <f t="shared" si="197"/>
        <v>0</v>
      </c>
      <c r="BI151" s="192">
        <f t="shared" si="198"/>
        <v>0</v>
      </c>
      <c r="BJ151" s="192">
        <f t="shared" si="199"/>
        <v>0</v>
      </c>
      <c r="BK151" s="192">
        <f t="shared" si="200"/>
        <v>0</v>
      </c>
      <c r="BL151" s="192">
        <f t="shared" si="201"/>
        <v>0</v>
      </c>
      <c r="BM151" s="72"/>
      <c r="BN151" s="191">
        <v>0</v>
      </c>
      <c r="BO151" s="191">
        <v>0</v>
      </c>
      <c r="BP151" s="191">
        <v>0</v>
      </c>
      <c r="BQ151" s="191">
        <v>0</v>
      </c>
      <c r="BR151" s="191">
        <v>0</v>
      </c>
      <c r="BS151" s="191">
        <v>0</v>
      </c>
      <c r="BT151" s="191">
        <v>0</v>
      </c>
      <c r="BU151" s="191">
        <v>0</v>
      </c>
      <c r="BV151" s="191">
        <v>0</v>
      </c>
      <c r="BW151" s="191">
        <v>0</v>
      </c>
      <c r="BX151" s="191">
        <v>0</v>
      </c>
      <c r="BY151" s="191">
        <v>0</v>
      </c>
      <c r="CA151" s="190">
        <v>1</v>
      </c>
      <c r="CB151" s="190">
        <v>1</v>
      </c>
      <c r="CC151" s="190">
        <v>0</v>
      </c>
      <c r="CD151" s="190">
        <v>0</v>
      </c>
      <c r="CE151" s="190">
        <v>0</v>
      </c>
      <c r="CF151" s="190">
        <v>0</v>
      </c>
      <c r="CG151" s="190">
        <v>0</v>
      </c>
      <c r="CH151" s="190">
        <v>0</v>
      </c>
      <c r="CI151" s="190">
        <v>0</v>
      </c>
      <c r="CJ151" s="190">
        <v>0</v>
      </c>
      <c r="CK151" s="190">
        <v>0</v>
      </c>
      <c r="CL151" s="190">
        <v>0</v>
      </c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</row>
    <row r="152" spans="1:124" ht="13.5" thickBot="1" x14ac:dyDescent="0.35">
      <c r="A152" s="27" t="s">
        <v>43</v>
      </c>
      <c r="B152" s="195">
        <f t="shared" si="202"/>
        <v>175</v>
      </c>
      <c r="C152" s="201">
        <f t="shared" si="203"/>
        <v>2</v>
      </c>
      <c r="D152" s="195">
        <f t="shared" si="204"/>
        <v>17</v>
      </c>
      <c r="E152" s="201">
        <f t="shared" si="205"/>
        <v>1</v>
      </c>
      <c r="F152" s="195">
        <f t="shared" si="206"/>
        <v>0</v>
      </c>
      <c r="G152" s="201">
        <f t="shared" si="207"/>
        <v>0</v>
      </c>
      <c r="H152" s="195">
        <f t="shared" si="208"/>
        <v>0</v>
      </c>
      <c r="I152" s="201">
        <f t="shared" si="209"/>
        <v>0</v>
      </c>
      <c r="J152" s="195">
        <f t="shared" si="210"/>
        <v>0</v>
      </c>
      <c r="K152" s="201">
        <f t="shared" si="211"/>
        <v>0</v>
      </c>
      <c r="L152" s="195">
        <f t="shared" si="212"/>
        <v>0</v>
      </c>
      <c r="M152" s="201">
        <f t="shared" si="213"/>
        <v>0</v>
      </c>
      <c r="N152" s="195">
        <f t="shared" si="214"/>
        <v>0</v>
      </c>
      <c r="O152" s="201">
        <f t="shared" si="215"/>
        <v>0</v>
      </c>
      <c r="P152" s="195">
        <f t="shared" si="216"/>
        <v>0</v>
      </c>
      <c r="Q152" s="201">
        <f t="shared" si="217"/>
        <v>0</v>
      </c>
      <c r="R152" s="195">
        <f t="shared" si="218"/>
        <v>0</v>
      </c>
      <c r="S152" s="201">
        <f t="shared" si="219"/>
        <v>0</v>
      </c>
      <c r="T152" s="195">
        <f t="shared" si="221"/>
        <v>192</v>
      </c>
      <c r="U152" s="201">
        <f t="shared" si="220"/>
        <v>3</v>
      </c>
      <c r="V152" s="26"/>
      <c r="W152" s="4"/>
      <c r="X152">
        <f t="shared" si="224"/>
        <v>23</v>
      </c>
      <c r="Y152">
        <f t="shared" si="225"/>
        <v>3</v>
      </c>
      <c r="Z152">
        <f t="shared" si="226"/>
        <v>0</v>
      </c>
      <c r="AA152">
        <f t="shared" si="227"/>
        <v>0</v>
      </c>
      <c r="AB152">
        <f t="shared" si="228"/>
        <v>0</v>
      </c>
      <c r="AC152">
        <f t="shared" si="229"/>
        <v>0</v>
      </c>
      <c r="AD152">
        <f t="shared" si="230"/>
        <v>0</v>
      </c>
      <c r="AE152">
        <f t="shared" si="231"/>
        <v>0</v>
      </c>
      <c r="AF152">
        <f t="shared" si="232"/>
        <v>0</v>
      </c>
      <c r="AG152">
        <f t="shared" si="233"/>
        <v>0</v>
      </c>
      <c r="AH152">
        <f t="shared" si="234"/>
        <v>0</v>
      </c>
      <c r="AI152">
        <f t="shared" si="235"/>
        <v>0</v>
      </c>
      <c r="AL152">
        <f t="shared" si="236"/>
        <v>1</v>
      </c>
      <c r="AM152">
        <f t="shared" si="237"/>
        <v>0</v>
      </c>
      <c r="AN152">
        <f t="shared" si="238"/>
        <v>0</v>
      </c>
      <c r="AO152">
        <f t="shared" si="239"/>
        <v>0</v>
      </c>
      <c r="AP152">
        <f t="shared" si="240"/>
        <v>0</v>
      </c>
      <c r="AQ152">
        <f t="shared" si="241"/>
        <v>0</v>
      </c>
      <c r="AR152">
        <f t="shared" si="242"/>
        <v>0</v>
      </c>
      <c r="AS152">
        <f t="shared" si="243"/>
        <v>0</v>
      </c>
      <c r="AT152">
        <f t="shared" si="244"/>
        <v>0</v>
      </c>
      <c r="AU152">
        <f t="shared" si="245"/>
        <v>0</v>
      </c>
      <c r="AV152">
        <f t="shared" si="246"/>
        <v>0</v>
      </c>
      <c r="AW152">
        <f t="shared" si="247"/>
        <v>0</v>
      </c>
      <c r="AY152"/>
      <c r="BA152" s="192">
        <f t="shared" si="190"/>
        <v>12</v>
      </c>
      <c r="BB152" s="192">
        <f t="shared" si="191"/>
        <v>6</v>
      </c>
      <c r="BC152" s="192">
        <f t="shared" si="192"/>
        <v>1</v>
      </c>
      <c r="BD152" s="192">
        <f t="shared" si="193"/>
        <v>0</v>
      </c>
      <c r="BE152" s="192">
        <f t="shared" si="194"/>
        <v>0</v>
      </c>
      <c r="BF152" s="192">
        <f t="shared" si="195"/>
        <v>0</v>
      </c>
      <c r="BG152" s="192">
        <f t="shared" si="196"/>
        <v>0</v>
      </c>
      <c r="BH152" s="192">
        <f t="shared" si="197"/>
        <v>0</v>
      </c>
      <c r="BI152" s="192">
        <f t="shared" si="198"/>
        <v>0</v>
      </c>
      <c r="BJ152" s="192">
        <f t="shared" si="199"/>
        <v>0</v>
      </c>
      <c r="BK152" s="192">
        <f t="shared" si="200"/>
        <v>0</v>
      </c>
      <c r="BL152" s="192">
        <f t="shared" si="201"/>
        <v>0</v>
      </c>
      <c r="BM152" s="72"/>
      <c r="BN152" s="191">
        <v>0</v>
      </c>
      <c r="BO152" s="191">
        <v>0</v>
      </c>
      <c r="BP152" s="191">
        <v>0</v>
      </c>
      <c r="BQ152" s="191">
        <v>0</v>
      </c>
      <c r="BR152" s="191">
        <v>0</v>
      </c>
      <c r="BS152" s="191">
        <v>0</v>
      </c>
      <c r="BT152" s="191">
        <v>0</v>
      </c>
      <c r="BU152" s="191">
        <v>0</v>
      </c>
      <c r="BV152" s="191">
        <v>0</v>
      </c>
      <c r="BW152" s="191">
        <v>0</v>
      </c>
      <c r="BX152" s="191">
        <v>0</v>
      </c>
      <c r="BY152" s="191">
        <v>0</v>
      </c>
      <c r="CA152" s="190">
        <v>5</v>
      </c>
      <c r="CB152" s="190">
        <v>1</v>
      </c>
      <c r="CC152" s="190">
        <v>0</v>
      </c>
      <c r="CD152" s="190">
        <v>0</v>
      </c>
      <c r="CE152" s="190">
        <v>0</v>
      </c>
      <c r="CF152" s="190">
        <v>0</v>
      </c>
      <c r="CG152" s="190">
        <v>0</v>
      </c>
      <c r="CH152" s="190">
        <v>0</v>
      </c>
      <c r="CI152" s="190">
        <v>0</v>
      </c>
      <c r="CJ152" s="190">
        <v>0</v>
      </c>
      <c r="CK152" s="190">
        <v>0</v>
      </c>
      <c r="CL152" s="190">
        <v>0</v>
      </c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</row>
    <row r="153" spans="1:124" ht="13.5" thickBot="1" x14ac:dyDescent="0.35">
      <c r="A153" s="27" t="s">
        <v>44</v>
      </c>
      <c r="B153" s="195">
        <f t="shared" si="202"/>
        <v>199</v>
      </c>
      <c r="C153" s="201">
        <f t="shared" si="203"/>
        <v>2</v>
      </c>
      <c r="D153" s="195">
        <f t="shared" si="204"/>
        <v>14</v>
      </c>
      <c r="E153" s="201">
        <f t="shared" si="205"/>
        <v>2</v>
      </c>
      <c r="F153" s="195">
        <f t="shared" si="206"/>
        <v>1</v>
      </c>
      <c r="G153" s="201">
        <f t="shared" si="207"/>
        <v>0</v>
      </c>
      <c r="H153" s="195">
        <f t="shared" si="208"/>
        <v>0</v>
      </c>
      <c r="I153" s="201">
        <f t="shared" si="209"/>
        <v>0</v>
      </c>
      <c r="J153" s="195">
        <f t="shared" si="210"/>
        <v>0</v>
      </c>
      <c r="K153" s="201">
        <f t="shared" si="211"/>
        <v>0</v>
      </c>
      <c r="L153" s="195">
        <f t="shared" si="212"/>
        <v>0</v>
      </c>
      <c r="M153" s="201">
        <f t="shared" si="213"/>
        <v>0</v>
      </c>
      <c r="N153" s="195">
        <f t="shared" si="214"/>
        <v>0</v>
      </c>
      <c r="O153" s="201">
        <f t="shared" si="215"/>
        <v>0</v>
      </c>
      <c r="P153" s="195">
        <f t="shared" si="216"/>
        <v>0</v>
      </c>
      <c r="Q153" s="201">
        <f t="shared" si="217"/>
        <v>0</v>
      </c>
      <c r="R153" s="195">
        <f t="shared" si="218"/>
        <v>0</v>
      </c>
      <c r="S153" s="201">
        <f t="shared" si="219"/>
        <v>0</v>
      </c>
      <c r="T153" s="195">
        <f t="shared" si="221"/>
        <v>214</v>
      </c>
      <c r="U153" s="201">
        <f t="shared" si="220"/>
        <v>4</v>
      </c>
      <c r="V153" s="26"/>
      <c r="W153" s="4"/>
      <c r="X153">
        <f t="shared" si="224"/>
        <v>88</v>
      </c>
      <c r="Y153">
        <f t="shared" si="225"/>
        <v>4</v>
      </c>
      <c r="Z153">
        <f t="shared" si="226"/>
        <v>0</v>
      </c>
      <c r="AA153">
        <f t="shared" si="227"/>
        <v>0</v>
      </c>
      <c r="AB153">
        <f t="shared" si="228"/>
        <v>0</v>
      </c>
      <c r="AC153">
        <f t="shared" si="229"/>
        <v>0</v>
      </c>
      <c r="AD153">
        <f t="shared" si="230"/>
        <v>0</v>
      </c>
      <c r="AE153">
        <f t="shared" si="231"/>
        <v>0</v>
      </c>
      <c r="AF153">
        <f t="shared" si="232"/>
        <v>0</v>
      </c>
      <c r="AG153">
        <f t="shared" si="233"/>
        <v>0</v>
      </c>
      <c r="AH153">
        <f t="shared" si="234"/>
        <v>0</v>
      </c>
      <c r="AI153">
        <f t="shared" si="235"/>
        <v>0</v>
      </c>
      <c r="AL153">
        <f t="shared" si="236"/>
        <v>1</v>
      </c>
      <c r="AM153">
        <f t="shared" si="237"/>
        <v>1</v>
      </c>
      <c r="AN153">
        <f t="shared" si="238"/>
        <v>0</v>
      </c>
      <c r="AO153">
        <f t="shared" si="239"/>
        <v>0</v>
      </c>
      <c r="AP153">
        <f t="shared" si="240"/>
        <v>0</v>
      </c>
      <c r="AQ153">
        <f t="shared" si="241"/>
        <v>0</v>
      </c>
      <c r="AR153">
        <f t="shared" si="242"/>
        <v>0</v>
      </c>
      <c r="AS153">
        <f t="shared" si="243"/>
        <v>0</v>
      </c>
      <c r="AT153">
        <f t="shared" si="244"/>
        <v>0</v>
      </c>
      <c r="AU153">
        <f t="shared" si="245"/>
        <v>0</v>
      </c>
      <c r="AV153">
        <f t="shared" si="246"/>
        <v>0</v>
      </c>
      <c r="AW153">
        <f t="shared" si="247"/>
        <v>0</v>
      </c>
      <c r="AY153"/>
      <c r="AZ153" s="68" t="s">
        <v>82</v>
      </c>
      <c r="BA153" s="191">
        <f>BN147+CA147</f>
        <v>15</v>
      </c>
      <c r="BB153" s="191">
        <f t="shared" si="191"/>
        <v>6</v>
      </c>
      <c r="BC153" s="191">
        <f t="shared" si="192"/>
        <v>0</v>
      </c>
      <c r="BD153" s="191">
        <f t="shared" si="193"/>
        <v>0</v>
      </c>
      <c r="BE153" s="191">
        <f t="shared" si="194"/>
        <v>0</v>
      </c>
      <c r="BF153" s="191">
        <f t="shared" si="195"/>
        <v>0</v>
      </c>
      <c r="BG153" s="191">
        <f t="shared" si="196"/>
        <v>0</v>
      </c>
      <c r="BH153" s="191">
        <f t="shared" si="197"/>
        <v>0</v>
      </c>
      <c r="BI153" s="191">
        <f t="shared" si="198"/>
        <v>0</v>
      </c>
      <c r="BJ153" s="191">
        <f t="shared" si="199"/>
        <v>0</v>
      </c>
      <c r="BK153" s="191">
        <f t="shared" si="200"/>
        <v>0</v>
      </c>
      <c r="BL153" s="191">
        <f t="shared" si="201"/>
        <v>0</v>
      </c>
      <c r="BM153" s="72"/>
      <c r="BN153" s="191">
        <v>0</v>
      </c>
      <c r="BO153" s="191">
        <v>0</v>
      </c>
      <c r="BP153" s="191">
        <v>0</v>
      </c>
      <c r="BQ153" s="191">
        <v>0</v>
      </c>
      <c r="BR153" s="191">
        <v>0</v>
      </c>
      <c r="BS153" s="191">
        <v>0</v>
      </c>
      <c r="BT153" s="191">
        <v>0</v>
      </c>
      <c r="BU153" s="191">
        <v>0</v>
      </c>
      <c r="BV153" s="191">
        <v>0</v>
      </c>
      <c r="BW153" s="191">
        <v>0</v>
      </c>
      <c r="BX153" s="191">
        <v>0</v>
      </c>
      <c r="BY153" s="191">
        <v>0</v>
      </c>
      <c r="CA153" s="190">
        <v>8</v>
      </c>
      <c r="CB153" s="190">
        <v>3</v>
      </c>
      <c r="CC153" s="190">
        <v>0</v>
      </c>
      <c r="CD153" s="190">
        <v>0</v>
      </c>
      <c r="CE153" s="190">
        <v>0</v>
      </c>
      <c r="CF153" s="190">
        <v>0</v>
      </c>
      <c r="CG153" s="190">
        <v>0</v>
      </c>
      <c r="CH153" s="190">
        <v>0</v>
      </c>
      <c r="CI153" s="190">
        <v>0</v>
      </c>
      <c r="CJ153" s="190">
        <v>0</v>
      </c>
      <c r="CK153" s="190">
        <v>0</v>
      </c>
      <c r="CL153" s="190">
        <v>0</v>
      </c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</row>
    <row r="154" spans="1:124" ht="13" x14ac:dyDescent="0.3">
      <c r="A154" s="27" t="s">
        <v>45</v>
      </c>
      <c r="B154" s="195">
        <f t="shared" si="202"/>
        <v>269</v>
      </c>
      <c r="C154" s="201">
        <f t="shared" si="203"/>
        <v>1</v>
      </c>
      <c r="D154" s="195">
        <f t="shared" si="204"/>
        <v>16</v>
      </c>
      <c r="E154" s="201">
        <f t="shared" si="205"/>
        <v>0</v>
      </c>
      <c r="F154" s="195">
        <f t="shared" si="206"/>
        <v>1</v>
      </c>
      <c r="G154" s="201">
        <f t="shared" si="207"/>
        <v>0</v>
      </c>
      <c r="H154" s="195">
        <f t="shared" si="208"/>
        <v>0</v>
      </c>
      <c r="I154" s="201">
        <f t="shared" si="209"/>
        <v>0</v>
      </c>
      <c r="J154" s="195">
        <f t="shared" si="210"/>
        <v>0</v>
      </c>
      <c r="K154" s="201">
        <f t="shared" si="211"/>
        <v>0</v>
      </c>
      <c r="L154" s="195">
        <f t="shared" si="212"/>
        <v>0</v>
      </c>
      <c r="M154" s="201">
        <f t="shared" si="213"/>
        <v>0</v>
      </c>
      <c r="N154" s="195">
        <f t="shared" si="214"/>
        <v>0</v>
      </c>
      <c r="O154" s="201">
        <f t="shared" si="215"/>
        <v>0</v>
      </c>
      <c r="P154" s="195">
        <f t="shared" si="216"/>
        <v>0</v>
      </c>
      <c r="Q154" s="201">
        <f t="shared" si="217"/>
        <v>0</v>
      </c>
      <c r="R154" s="195">
        <f t="shared" si="218"/>
        <v>0</v>
      </c>
      <c r="S154" s="201">
        <f t="shared" si="219"/>
        <v>0</v>
      </c>
      <c r="T154" s="195">
        <f t="shared" ref="T154:T161" si="248">SUM(B154,D154,F154,H154,J154,L154,N154,P154,R154,)</f>
        <v>286</v>
      </c>
      <c r="U154" s="201">
        <f t="shared" ref="U154:U161" si="249">SUM(C154,E154,G154,I154,K154,M154,O154,Q154,S154)</f>
        <v>1</v>
      </c>
      <c r="V154" s="26"/>
      <c r="W154" s="4"/>
      <c r="X154">
        <f t="shared" si="224"/>
        <v>133</v>
      </c>
      <c r="Y154">
        <f t="shared" si="225"/>
        <v>7</v>
      </c>
      <c r="Z154">
        <f t="shared" si="226"/>
        <v>0</v>
      </c>
      <c r="AA154">
        <f t="shared" si="227"/>
        <v>0</v>
      </c>
      <c r="AB154">
        <f t="shared" si="228"/>
        <v>0</v>
      </c>
      <c r="AC154">
        <f t="shared" si="229"/>
        <v>0</v>
      </c>
      <c r="AD154">
        <f t="shared" si="230"/>
        <v>0</v>
      </c>
      <c r="AE154">
        <f t="shared" si="231"/>
        <v>0</v>
      </c>
      <c r="AF154">
        <f t="shared" si="232"/>
        <v>0</v>
      </c>
      <c r="AG154">
        <f t="shared" si="233"/>
        <v>0</v>
      </c>
      <c r="AH154">
        <f t="shared" si="234"/>
        <v>0</v>
      </c>
      <c r="AI154">
        <f t="shared" si="235"/>
        <v>0</v>
      </c>
      <c r="AL154">
        <f t="shared" si="236"/>
        <v>4</v>
      </c>
      <c r="AM154">
        <f t="shared" si="237"/>
        <v>0</v>
      </c>
      <c r="AN154">
        <f t="shared" si="238"/>
        <v>0</v>
      </c>
      <c r="AO154">
        <f t="shared" si="239"/>
        <v>0</v>
      </c>
      <c r="AP154">
        <f t="shared" si="240"/>
        <v>0</v>
      </c>
      <c r="AQ154">
        <f t="shared" si="241"/>
        <v>0</v>
      </c>
      <c r="AR154">
        <f t="shared" si="242"/>
        <v>0</v>
      </c>
      <c r="AS154">
        <f t="shared" si="243"/>
        <v>0</v>
      </c>
      <c r="AT154">
        <f t="shared" si="244"/>
        <v>0</v>
      </c>
      <c r="AU154">
        <f t="shared" si="245"/>
        <v>0</v>
      </c>
      <c r="AV154">
        <f t="shared" si="246"/>
        <v>0</v>
      </c>
      <c r="AW154">
        <f t="shared" si="247"/>
        <v>0</v>
      </c>
      <c r="AY154"/>
      <c r="BA154" s="191">
        <f t="shared" ref="BA154:BA162" si="250">BN148+CA148</f>
        <v>12</v>
      </c>
      <c r="BB154" s="191">
        <f t="shared" ref="BB154:BB162" si="251">BO148+CB148</f>
        <v>4</v>
      </c>
      <c r="BC154" s="191">
        <f t="shared" ref="BC154:BC162" si="252">BP148+CC148</f>
        <v>0</v>
      </c>
      <c r="BD154" s="191">
        <f t="shared" ref="BD154:BD162" si="253">BQ148+CD148</f>
        <v>0</v>
      </c>
      <c r="BE154" s="191">
        <f t="shared" ref="BE154:BE162" si="254">BR148+CE148</f>
        <v>0</v>
      </c>
      <c r="BF154" s="191">
        <f t="shared" ref="BF154:BF162" si="255">BS148+CF148</f>
        <v>0</v>
      </c>
      <c r="BG154" s="191">
        <f t="shared" ref="BG154:BG162" si="256">BT148+CG148</f>
        <v>0</v>
      </c>
      <c r="BH154" s="191">
        <f t="shared" ref="BH154:BH162" si="257">BU148+CH148</f>
        <v>0</v>
      </c>
      <c r="BI154" s="191">
        <f t="shared" ref="BI154:BI162" si="258">BV148+CI148</f>
        <v>0</v>
      </c>
      <c r="BJ154" s="191">
        <f t="shared" ref="BJ154:BJ162" si="259">BW148+CJ148</f>
        <v>0</v>
      </c>
      <c r="BK154" s="191">
        <f t="shared" ref="BK154:BK162" si="260">BX148+CK148</f>
        <v>0</v>
      </c>
      <c r="BL154" s="191">
        <f t="shared" ref="BL154:BL162" si="261">BY148+CL148</f>
        <v>0</v>
      </c>
      <c r="BM154" s="72"/>
      <c r="BN154" s="191">
        <v>0</v>
      </c>
      <c r="BO154" s="191">
        <v>0</v>
      </c>
      <c r="BP154" s="191">
        <v>0</v>
      </c>
      <c r="BQ154" s="191">
        <v>0</v>
      </c>
      <c r="BR154" s="191">
        <v>0</v>
      </c>
      <c r="BS154" s="191">
        <v>0</v>
      </c>
      <c r="BT154" s="191">
        <v>0</v>
      </c>
      <c r="BU154" s="191">
        <v>0</v>
      </c>
      <c r="BV154" s="191">
        <v>0</v>
      </c>
      <c r="BW154" s="191">
        <v>0</v>
      </c>
      <c r="BX154" s="191">
        <v>0</v>
      </c>
      <c r="BY154" s="191">
        <v>0</v>
      </c>
      <c r="CA154" s="190">
        <v>19</v>
      </c>
      <c r="CB154" s="190">
        <v>4</v>
      </c>
      <c r="CC154" s="190">
        <v>0</v>
      </c>
      <c r="CD154" s="190">
        <v>0</v>
      </c>
      <c r="CE154" s="190">
        <v>0</v>
      </c>
      <c r="CF154" s="190">
        <v>0</v>
      </c>
      <c r="CG154" s="190">
        <v>0</v>
      </c>
      <c r="CH154" s="190">
        <v>0</v>
      </c>
      <c r="CI154" s="190">
        <v>0</v>
      </c>
      <c r="CJ154" s="190">
        <v>0</v>
      </c>
      <c r="CK154" s="190">
        <v>0</v>
      </c>
      <c r="CL154" s="190">
        <v>0</v>
      </c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</row>
    <row r="155" spans="1:124" ht="13" x14ac:dyDescent="0.3">
      <c r="A155" s="27" t="s">
        <v>46</v>
      </c>
      <c r="B155" s="195">
        <f t="shared" ref="B155:B161" si="262">X164</f>
        <v>316</v>
      </c>
      <c r="C155" s="201">
        <f t="shared" ref="C155:C161" si="263">AL164</f>
        <v>3</v>
      </c>
      <c r="D155" s="195">
        <f t="shared" ref="D155:D161" si="264">Y164</f>
        <v>14</v>
      </c>
      <c r="E155" s="201">
        <f t="shared" ref="E155:E161" si="265">AM164</f>
        <v>0</v>
      </c>
      <c r="F155" s="195">
        <f t="shared" ref="F155:F161" si="266">Z164</f>
        <v>0</v>
      </c>
      <c r="G155" s="201">
        <f t="shared" ref="G155:G161" si="267">AN164</f>
        <v>0</v>
      </c>
      <c r="H155" s="195">
        <f t="shared" ref="H155:H161" si="268">AA164</f>
        <v>0</v>
      </c>
      <c r="I155" s="201">
        <f t="shared" ref="I155:I161" si="269">AO164</f>
        <v>0</v>
      </c>
      <c r="J155" s="195">
        <f t="shared" ref="J155:J161" si="270">AB164</f>
        <v>0</v>
      </c>
      <c r="K155" s="201">
        <f t="shared" ref="K155:K161" si="271">AP164</f>
        <v>0</v>
      </c>
      <c r="L155" s="195">
        <f t="shared" ref="L155:L161" si="272">AC164</f>
        <v>0</v>
      </c>
      <c r="M155" s="201">
        <f t="shared" ref="M155:M161" si="273">AQ164</f>
        <v>0</v>
      </c>
      <c r="N155" s="195">
        <f t="shared" ref="N155:N161" si="274">AD164</f>
        <v>0</v>
      </c>
      <c r="O155" s="201">
        <f t="shared" ref="O155:O161" si="275">AR164</f>
        <v>0</v>
      </c>
      <c r="P155" s="195">
        <f t="shared" ref="P155:P161" si="276">AE164</f>
        <v>0</v>
      </c>
      <c r="Q155" s="201">
        <f t="shared" ref="Q155:Q161" si="277">AS164</f>
        <v>0</v>
      </c>
      <c r="R155" s="195">
        <f t="shared" ref="R155:R161" si="278">SUM(AF164:AI164)</f>
        <v>0</v>
      </c>
      <c r="S155" s="201">
        <f t="shared" ref="S155:S161" si="279">SUM(AT164:AW164)</f>
        <v>0</v>
      </c>
      <c r="T155" s="195">
        <f t="shared" si="248"/>
        <v>330</v>
      </c>
      <c r="U155" s="201">
        <f t="shared" si="249"/>
        <v>3</v>
      </c>
      <c r="V155" s="26"/>
      <c r="W155" s="4"/>
      <c r="X155">
        <f t="shared" si="224"/>
        <v>122</v>
      </c>
      <c r="Y155">
        <f t="shared" si="225"/>
        <v>8</v>
      </c>
      <c r="Z155">
        <f t="shared" si="226"/>
        <v>0</v>
      </c>
      <c r="AA155">
        <f t="shared" si="227"/>
        <v>0</v>
      </c>
      <c r="AB155">
        <f t="shared" si="228"/>
        <v>0</v>
      </c>
      <c r="AC155">
        <f t="shared" si="229"/>
        <v>0</v>
      </c>
      <c r="AD155">
        <f t="shared" si="230"/>
        <v>0</v>
      </c>
      <c r="AE155">
        <f t="shared" si="231"/>
        <v>0</v>
      </c>
      <c r="AF155">
        <f t="shared" si="232"/>
        <v>0</v>
      </c>
      <c r="AG155">
        <f t="shared" si="233"/>
        <v>0</v>
      </c>
      <c r="AH155">
        <f t="shared" si="234"/>
        <v>0</v>
      </c>
      <c r="AI155">
        <f t="shared" si="235"/>
        <v>0</v>
      </c>
      <c r="AL155">
        <f t="shared" si="236"/>
        <v>2</v>
      </c>
      <c r="AM155">
        <f t="shared" si="237"/>
        <v>1</v>
      </c>
      <c r="AN155">
        <f t="shared" si="238"/>
        <v>0</v>
      </c>
      <c r="AO155">
        <f t="shared" si="239"/>
        <v>0</v>
      </c>
      <c r="AP155">
        <f t="shared" si="240"/>
        <v>0</v>
      </c>
      <c r="AQ155">
        <f t="shared" si="241"/>
        <v>0</v>
      </c>
      <c r="AR155">
        <f t="shared" si="242"/>
        <v>0</v>
      </c>
      <c r="AS155">
        <f t="shared" si="243"/>
        <v>0</v>
      </c>
      <c r="AT155">
        <f t="shared" si="244"/>
        <v>0</v>
      </c>
      <c r="AU155">
        <f t="shared" si="245"/>
        <v>0</v>
      </c>
      <c r="AV155">
        <f t="shared" si="246"/>
        <v>0</v>
      </c>
      <c r="AW155">
        <f t="shared" si="247"/>
        <v>0</v>
      </c>
      <c r="AY155"/>
      <c r="BA155" s="191">
        <f t="shared" si="250"/>
        <v>15</v>
      </c>
      <c r="BB155" s="191">
        <f t="shared" si="251"/>
        <v>2</v>
      </c>
      <c r="BC155" s="191">
        <f t="shared" si="252"/>
        <v>0</v>
      </c>
      <c r="BD155" s="191">
        <f t="shared" si="253"/>
        <v>0</v>
      </c>
      <c r="BE155" s="191">
        <f t="shared" si="254"/>
        <v>0</v>
      </c>
      <c r="BF155" s="191">
        <f t="shared" si="255"/>
        <v>0</v>
      </c>
      <c r="BG155" s="191">
        <f t="shared" si="256"/>
        <v>0</v>
      </c>
      <c r="BH155" s="191">
        <f t="shared" si="257"/>
        <v>0</v>
      </c>
      <c r="BI155" s="191">
        <f t="shared" si="258"/>
        <v>0</v>
      </c>
      <c r="BJ155" s="191">
        <f t="shared" si="259"/>
        <v>0</v>
      </c>
      <c r="BK155" s="191">
        <f t="shared" si="260"/>
        <v>0</v>
      </c>
      <c r="BL155" s="191">
        <f t="shared" si="261"/>
        <v>0</v>
      </c>
      <c r="BM155" s="72"/>
      <c r="BN155" s="191">
        <v>1</v>
      </c>
      <c r="BO155" s="191">
        <v>0</v>
      </c>
      <c r="BP155" s="191">
        <v>0</v>
      </c>
      <c r="BQ155" s="191">
        <v>0</v>
      </c>
      <c r="BR155" s="191">
        <v>0</v>
      </c>
      <c r="BS155" s="191">
        <v>0</v>
      </c>
      <c r="BT155" s="191">
        <v>0</v>
      </c>
      <c r="BU155" s="191">
        <v>0</v>
      </c>
      <c r="BV155" s="191">
        <v>0</v>
      </c>
      <c r="BW155" s="191">
        <v>0</v>
      </c>
      <c r="BX155" s="191">
        <v>0</v>
      </c>
      <c r="BY155" s="191">
        <v>0</v>
      </c>
      <c r="CA155" s="190">
        <v>39</v>
      </c>
      <c r="CB155" s="190">
        <v>0</v>
      </c>
      <c r="CC155" s="190">
        <v>0</v>
      </c>
      <c r="CD155" s="190">
        <v>0</v>
      </c>
      <c r="CE155" s="190">
        <v>0</v>
      </c>
      <c r="CF155" s="190">
        <v>0</v>
      </c>
      <c r="CG155" s="190">
        <v>0</v>
      </c>
      <c r="CH155" s="190">
        <v>0</v>
      </c>
      <c r="CI155" s="190">
        <v>0</v>
      </c>
      <c r="CJ155" s="190">
        <v>0</v>
      </c>
      <c r="CK155" s="190">
        <v>0</v>
      </c>
      <c r="CL155" s="190">
        <v>0</v>
      </c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</row>
    <row r="156" spans="1:124" ht="13" x14ac:dyDescent="0.3">
      <c r="A156" s="27" t="s">
        <v>47</v>
      </c>
      <c r="B156" s="195">
        <f t="shared" si="262"/>
        <v>278</v>
      </c>
      <c r="C156" s="201">
        <f t="shared" si="263"/>
        <v>4</v>
      </c>
      <c r="D156" s="195">
        <f t="shared" si="264"/>
        <v>11</v>
      </c>
      <c r="E156" s="201">
        <f t="shared" si="265"/>
        <v>0</v>
      </c>
      <c r="F156" s="195">
        <f t="shared" si="266"/>
        <v>1</v>
      </c>
      <c r="G156" s="201">
        <f t="shared" si="267"/>
        <v>0</v>
      </c>
      <c r="H156" s="195">
        <f t="shared" si="268"/>
        <v>0</v>
      </c>
      <c r="I156" s="201">
        <f t="shared" si="269"/>
        <v>0</v>
      </c>
      <c r="J156" s="195">
        <f t="shared" si="270"/>
        <v>0</v>
      </c>
      <c r="K156" s="201">
        <f t="shared" si="271"/>
        <v>0</v>
      </c>
      <c r="L156" s="195">
        <f t="shared" si="272"/>
        <v>0</v>
      </c>
      <c r="M156" s="201">
        <f t="shared" si="273"/>
        <v>0</v>
      </c>
      <c r="N156" s="195">
        <f t="shared" si="274"/>
        <v>0</v>
      </c>
      <c r="O156" s="201">
        <f t="shared" si="275"/>
        <v>0</v>
      </c>
      <c r="P156" s="195">
        <f t="shared" si="276"/>
        <v>0</v>
      </c>
      <c r="Q156" s="201">
        <f t="shared" si="277"/>
        <v>0</v>
      </c>
      <c r="R156" s="195">
        <f t="shared" si="278"/>
        <v>0</v>
      </c>
      <c r="S156" s="201">
        <f t="shared" si="279"/>
        <v>0</v>
      </c>
      <c r="T156" s="195">
        <f t="shared" si="248"/>
        <v>290</v>
      </c>
      <c r="U156" s="201">
        <f t="shared" si="249"/>
        <v>4</v>
      </c>
      <c r="V156" s="26"/>
      <c r="W156" s="4"/>
      <c r="X156">
        <f t="shared" si="224"/>
        <v>141</v>
      </c>
      <c r="Y156">
        <f t="shared" si="225"/>
        <v>5</v>
      </c>
      <c r="Z156">
        <f t="shared" si="226"/>
        <v>2</v>
      </c>
      <c r="AA156">
        <f t="shared" si="227"/>
        <v>0</v>
      </c>
      <c r="AB156">
        <f t="shared" si="228"/>
        <v>0</v>
      </c>
      <c r="AC156">
        <f t="shared" si="229"/>
        <v>0</v>
      </c>
      <c r="AD156">
        <f t="shared" si="230"/>
        <v>0</v>
      </c>
      <c r="AE156">
        <f t="shared" si="231"/>
        <v>0</v>
      </c>
      <c r="AF156">
        <f t="shared" si="232"/>
        <v>0</v>
      </c>
      <c r="AG156">
        <f t="shared" si="233"/>
        <v>0</v>
      </c>
      <c r="AH156">
        <f t="shared" si="234"/>
        <v>0</v>
      </c>
      <c r="AI156">
        <f t="shared" si="235"/>
        <v>0</v>
      </c>
      <c r="AL156">
        <f t="shared" si="236"/>
        <v>5</v>
      </c>
      <c r="AM156">
        <f t="shared" si="237"/>
        <v>0</v>
      </c>
      <c r="AN156">
        <f t="shared" si="238"/>
        <v>0</v>
      </c>
      <c r="AO156">
        <f t="shared" si="239"/>
        <v>0</v>
      </c>
      <c r="AP156">
        <f t="shared" si="240"/>
        <v>0</v>
      </c>
      <c r="AQ156">
        <f t="shared" si="241"/>
        <v>0</v>
      </c>
      <c r="AR156">
        <f t="shared" si="242"/>
        <v>0</v>
      </c>
      <c r="AS156">
        <f t="shared" si="243"/>
        <v>0</v>
      </c>
      <c r="AT156">
        <f t="shared" si="244"/>
        <v>0</v>
      </c>
      <c r="AU156">
        <f t="shared" si="245"/>
        <v>0</v>
      </c>
      <c r="AV156">
        <f t="shared" si="246"/>
        <v>0</v>
      </c>
      <c r="AW156">
        <f t="shared" si="247"/>
        <v>0</v>
      </c>
      <c r="AY156"/>
      <c r="BA156" s="191">
        <f t="shared" si="250"/>
        <v>5</v>
      </c>
      <c r="BB156" s="191">
        <f t="shared" si="251"/>
        <v>1</v>
      </c>
      <c r="BC156" s="191">
        <f t="shared" si="252"/>
        <v>0</v>
      </c>
      <c r="BD156" s="191">
        <f t="shared" si="253"/>
        <v>0</v>
      </c>
      <c r="BE156" s="191">
        <f t="shared" si="254"/>
        <v>0</v>
      </c>
      <c r="BF156" s="191">
        <f t="shared" si="255"/>
        <v>0</v>
      </c>
      <c r="BG156" s="191">
        <f t="shared" si="256"/>
        <v>0</v>
      </c>
      <c r="BH156" s="191">
        <f t="shared" si="257"/>
        <v>0</v>
      </c>
      <c r="BI156" s="191">
        <f t="shared" si="258"/>
        <v>0</v>
      </c>
      <c r="BJ156" s="191">
        <f t="shared" si="259"/>
        <v>0</v>
      </c>
      <c r="BK156" s="191">
        <f t="shared" si="260"/>
        <v>0</v>
      </c>
      <c r="BL156" s="191">
        <f t="shared" si="261"/>
        <v>0</v>
      </c>
      <c r="BM156" s="72"/>
      <c r="BN156" s="191">
        <v>0</v>
      </c>
      <c r="BO156" s="191">
        <v>0</v>
      </c>
      <c r="BP156" s="191">
        <v>0</v>
      </c>
      <c r="BQ156" s="191">
        <v>0</v>
      </c>
      <c r="BR156" s="191">
        <v>0</v>
      </c>
      <c r="BS156" s="191">
        <v>0</v>
      </c>
      <c r="BT156" s="191">
        <v>0</v>
      </c>
      <c r="BU156" s="191">
        <v>0</v>
      </c>
      <c r="BV156" s="191">
        <v>0</v>
      </c>
      <c r="BW156" s="191">
        <v>0</v>
      </c>
      <c r="BX156" s="191">
        <v>0</v>
      </c>
      <c r="BY156" s="191">
        <v>0</v>
      </c>
      <c r="CA156" s="190">
        <v>78</v>
      </c>
      <c r="CB156" s="190">
        <v>4</v>
      </c>
      <c r="CC156" s="190">
        <v>0</v>
      </c>
      <c r="CD156" s="190">
        <v>0</v>
      </c>
      <c r="CE156" s="190">
        <v>0</v>
      </c>
      <c r="CF156" s="190">
        <v>0</v>
      </c>
      <c r="CG156" s="190">
        <v>0</v>
      </c>
      <c r="CH156" s="190">
        <v>0</v>
      </c>
      <c r="CI156" s="190">
        <v>0</v>
      </c>
      <c r="CJ156" s="190">
        <v>0</v>
      </c>
      <c r="CK156" s="190">
        <v>0</v>
      </c>
      <c r="CL156" s="190">
        <v>0</v>
      </c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</row>
    <row r="157" spans="1:124" ht="13" x14ac:dyDescent="0.3">
      <c r="A157" s="27" t="s">
        <v>48</v>
      </c>
      <c r="B157" s="195">
        <f t="shared" si="262"/>
        <v>162</v>
      </c>
      <c r="C157" s="201">
        <f t="shared" si="263"/>
        <v>3</v>
      </c>
      <c r="D157" s="195">
        <f t="shared" si="264"/>
        <v>9</v>
      </c>
      <c r="E157" s="201">
        <f t="shared" si="265"/>
        <v>0</v>
      </c>
      <c r="F157" s="195">
        <f t="shared" si="266"/>
        <v>0</v>
      </c>
      <c r="G157" s="201">
        <f t="shared" si="267"/>
        <v>0</v>
      </c>
      <c r="H157" s="195">
        <f t="shared" si="268"/>
        <v>0</v>
      </c>
      <c r="I157" s="201">
        <f t="shared" si="269"/>
        <v>0</v>
      </c>
      <c r="J157" s="195">
        <f t="shared" si="270"/>
        <v>0</v>
      </c>
      <c r="K157" s="201">
        <f t="shared" si="271"/>
        <v>0</v>
      </c>
      <c r="L157" s="195">
        <f t="shared" si="272"/>
        <v>0</v>
      </c>
      <c r="M157" s="201">
        <f t="shared" si="273"/>
        <v>0</v>
      </c>
      <c r="N157" s="195">
        <f t="shared" si="274"/>
        <v>0</v>
      </c>
      <c r="O157" s="201">
        <f t="shared" si="275"/>
        <v>0</v>
      </c>
      <c r="P157" s="195">
        <f t="shared" si="276"/>
        <v>0</v>
      </c>
      <c r="Q157" s="201">
        <f t="shared" si="277"/>
        <v>0</v>
      </c>
      <c r="R157" s="195">
        <f t="shared" si="278"/>
        <v>0</v>
      </c>
      <c r="S157" s="201">
        <f t="shared" si="279"/>
        <v>0</v>
      </c>
      <c r="T157" s="195">
        <f t="shared" si="248"/>
        <v>171</v>
      </c>
      <c r="U157" s="201">
        <f t="shared" si="249"/>
        <v>3</v>
      </c>
      <c r="V157" s="26"/>
      <c r="W157" s="4"/>
      <c r="X157">
        <f t="shared" si="224"/>
        <v>125</v>
      </c>
      <c r="Y157">
        <f t="shared" si="225"/>
        <v>11</v>
      </c>
      <c r="Z157">
        <f t="shared" si="226"/>
        <v>0</v>
      </c>
      <c r="AA157">
        <f t="shared" si="227"/>
        <v>0</v>
      </c>
      <c r="AB157">
        <f t="shared" si="228"/>
        <v>0</v>
      </c>
      <c r="AC157">
        <f t="shared" si="229"/>
        <v>0</v>
      </c>
      <c r="AD157">
        <f t="shared" si="230"/>
        <v>0</v>
      </c>
      <c r="AE157">
        <f t="shared" si="231"/>
        <v>0</v>
      </c>
      <c r="AF157">
        <f t="shared" si="232"/>
        <v>0</v>
      </c>
      <c r="AG157">
        <f t="shared" si="233"/>
        <v>0</v>
      </c>
      <c r="AH157">
        <f t="shared" si="234"/>
        <v>0</v>
      </c>
      <c r="AI157">
        <f t="shared" si="235"/>
        <v>0</v>
      </c>
      <c r="AL157">
        <f t="shared" si="236"/>
        <v>4</v>
      </c>
      <c r="AM157">
        <f t="shared" si="237"/>
        <v>0</v>
      </c>
      <c r="AN157">
        <f t="shared" si="238"/>
        <v>0</v>
      </c>
      <c r="AO157">
        <f t="shared" si="239"/>
        <v>0</v>
      </c>
      <c r="AP157">
        <f t="shared" si="240"/>
        <v>0</v>
      </c>
      <c r="AQ157">
        <f t="shared" si="241"/>
        <v>0</v>
      </c>
      <c r="AR157">
        <f t="shared" si="242"/>
        <v>0</v>
      </c>
      <c r="AS157">
        <f t="shared" si="243"/>
        <v>0</v>
      </c>
      <c r="AT157">
        <f t="shared" si="244"/>
        <v>0</v>
      </c>
      <c r="AU157">
        <f t="shared" si="245"/>
        <v>0</v>
      </c>
      <c r="AV157">
        <f t="shared" si="246"/>
        <v>0</v>
      </c>
      <c r="AW157">
        <f t="shared" si="247"/>
        <v>0</v>
      </c>
      <c r="AY157"/>
      <c r="BA157" s="191">
        <f t="shared" si="250"/>
        <v>1</v>
      </c>
      <c r="BB157" s="191">
        <f t="shared" si="251"/>
        <v>1</v>
      </c>
      <c r="BC157" s="191">
        <f t="shared" si="252"/>
        <v>0</v>
      </c>
      <c r="BD157" s="191">
        <f t="shared" si="253"/>
        <v>0</v>
      </c>
      <c r="BE157" s="191">
        <f t="shared" si="254"/>
        <v>0</v>
      </c>
      <c r="BF157" s="191">
        <f t="shared" si="255"/>
        <v>0</v>
      </c>
      <c r="BG157" s="191">
        <f t="shared" si="256"/>
        <v>0</v>
      </c>
      <c r="BH157" s="191">
        <f t="shared" si="257"/>
        <v>0</v>
      </c>
      <c r="BI157" s="191">
        <f t="shared" si="258"/>
        <v>0</v>
      </c>
      <c r="BJ157" s="191">
        <f t="shared" si="259"/>
        <v>0</v>
      </c>
      <c r="BK157" s="191">
        <f t="shared" si="260"/>
        <v>0</v>
      </c>
      <c r="BL157" s="191">
        <f t="shared" si="261"/>
        <v>0</v>
      </c>
      <c r="BM157" s="72"/>
      <c r="BN157" s="191">
        <v>1</v>
      </c>
      <c r="BO157" s="191">
        <v>0</v>
      </c>
      <c r="BP157" s="191">
        <v>0</v>
      </c>
      <c r="BQ157" s="191">
        <v>0</v>
      </c>
      <c r="BR157" s="191">
        <v>0</v>
      </c>
      <c r="BS157" s="191">
        <v>0</v>
      </c>
      <c r="BT157" s="191">
        <v>0</v>
      </c>
      <c r="BU157" s="191">
        <v>0</v>
      </c>
      <c r="BV157" s="191">
        <v>0</v>
      </c>
      <c r="BW157" s="191">
        <v>0</v>
      </c>
      <c r="BX157" s="191">
        <v>0</v>
      </c>
      <c r="BY157" s="191">
        <v>0</v>
      </c>
      <c r="CA157" s="190">
        <v>117</v>
      </c>
      <c r="CB157" s="190">
        <v>4</v>
      </c>
      <c r="CC157" s="190">
        <v>0</v>
      </c>
      <c r="CD157" s="190">
        <v>0</v>
      </c>
      <c r="CE157" s="190">
        <v>0</v>
      </c>
      <c r="CF157" s="190">
        <v>0</v>
      </c>
      <c r="CG157" s="190">
        <v>0</v>
      </c>
      <c r="CH157" s="190">
        <v>0</v>
      </c>
      <c r="CI157" s="190">
        <v>0</v>
      </c>
      <c r="CJ157" s="190">
        <v>0</v>
      </c>
      <c r="CK157" s="190">
        <v>0</v>
      </c>
      <c r="CL157" s="190">
        <v>0</v>
      </c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</row>
    <row r="158" spans="1:124" ht="13" x14ac:dyDescent="0.3">
      <c r="A158" s="27" t="s">
        <v>49</v>
      </c>
      <c r="B158" s="195">
        <f t="shared" si="262"/>
        <v>55</v>
      </c>
      <c r="C158" s="201">
        <f t="shared" si="263"/>
        <v>0</v>
      </c>
      <c r="D158" s="195">
        <f t="shared" si="264"/>
        <v>18</v>
      </c>
      <c r="E158" s="201">
        <f t="shared" si="265"/>
        <v>0</v>
      </c>
      <c r="F158" s="195">
        <f t="shared" si="266"/>
        <v>0</v>
      </c>
      <c r="G158" s="201">
        <f t="shared" si="267"/>
        <v>0</v>
      </c>
      <c r="H158" s="195">
        <f t="shared" si="268"/>
        <v>0</v>
      </c>
      <c r="I158" s="201">
        <f t="shared" si="269"/>
        <v>0</v>
      </c>
      <c r="J158" s="195">
        <f t="shared" si="270"/>
        <v>0</v>
      </c>
      <c r="K158" s="201">
        <f t="shared" si="271"/>
        <v>0</v>
      </c>
      <c r="L158" s="195">
        <f t="shared" si="272"/>
        <v>0</v>
      </c>
      <c r="M158" s="201">
        <f t="shared" si="273"/>
        <v>0</v>
      </c>
      <c r="N158" s="195">
        <f t="shared" si="274"/>
        <v>0</v>
      </c>
      <c r="O158" s="201">
        <f t="shared" si="275"/>
        <v>0</v>
      </c>
      <c r="P158" s="195">
        <f t="shared" si="276"/>
        <v>0</v>
      </c>
      <c r="Q158" s="201">
        <f t="shared" si="277"/>
        <v>0</v>
      </c>
      <c r="R158" s="195">
        <f t="shared" si="278"/>
        <v>0</v>
      </c>
      <c r="S158" s="201">
        <f t="shared" si="279"/>
        <v>0</v>
      </c>
      <c r="T158" s="195">
        <f t="shared" si="248"/>
        <v>73</v>
      </c>
      <c r="U158" s="201">
        <f t="shared" si="249"/>
        <v>0</v>
      </c>
      <c r="V158" s="26"/>
      <c r="W158" s="4"/>
      <c r="X158">
        <f t="shared" si="224"/>
        <v>168</v>
      </c>
      <c r="Y158">
        <f t="shared" si="225"/>
        <v>17</v>
      </c>
      <c r="Z158">
        <f t="shared" si="226"/>
        <v>0</v>
      </c>
      <c r="AA158">
        <f t="shared" si="227"/>
        <v>0</v>
      </c>
      <c r="AB158">
        <f t="shared" si="228"/>
        <v>0</v>
      </c>
      <c r="AC158">
        <f t="shared" si="229"/>
        <v>0</v>
      </c>
      <c r="AD158">
        <f t="shared" si="230"/>
        <v>0</v>
      </c>
      <c r="AE158">
        <f t="shared" si="231"/>
        <v>0</v>
      </c>
      <c r="AF158">
        <f t="shared" si="232"/>
        <v>0</v>
      </c>
      <c r="AG158">
        <f t="shared" si="233"/>
        <v>0</v>
      </c>
      <c r="AH158">
        <f t="shared" si="234"/>
        <v>0</v>
      </c>
      <c r="AI158">
        <f t="shared" si="235"/>
        <v>0</v>
      </c>
      <c r="AL158">
        <f t="shared" si="236"/>
        <v>5</v>
      </c>
      <c r="AM158">
        <f t="shared" si="237"/>
        <v>1</v>
      </c>
      <c r="AN158">
        <f t="shared" si="238"/>
        <v>0</v>
      </c>
      <c r="AO158">
        <f t="shared" si="239"/>
        <v>0</v>
      </c>
      <c r="AP158">
        <f t="shared" si="240"/>
        <v>0</v>
      </c>
      <c r="AQ158">
        <f t="shared" si="241"/>
        <v>0</v>
      </c>
      <c r="AR158">
        <f t="shared" si="242"/>
        <v>0</v>
      </c>
      <c r="AS158">
        <f t="shared" si="243"/>
        <v>0</v>
      </c>
      <c r="AT158">
        <f t="shared" si="244"/>
        <v>0</v>
      </c>
      <c r="AU158">
        <f t="shared" si="245"/>
        <v>0</v>
      </c>
      <c r="AV158">
        <f t="shared" si="246"/>
        <v>0</v>
      </c>
      <c r="AW158">
        <f t="shared" si="247"/>
        <v>0</v>
      </c>
      <c r="AY158"/>
      <c r="BA158" s="191">
        <f t="shared" si="250"/>
        <v>5</v>
      </c>
      <c r="BB158" s="191">
        <f t="shared" si="251"/>
        <v>1</v>
      </c>
      <c r="BC158" s="191">
        <f t="shared" si="252"/>
        <v>0</v>
      </c>
      <c r="BD158" s="191">
        <f t="shared" si="253"/>
        <v>0</v>
      </c>
      <c r="BE158" s="191">
        <f t="shared" si="254"/>
        <v>0</v>
      </c>
      <c r="BF158" s="191">
        <f t="shared" si="255"/>
        <v>0</v>
      </c>
      <c r="BG158" s="191">
        <f t="shared" si="256"/>
        <v>0</v>
      </c>
      <c r="BH158" s="191">
        <f t="shared" si="257"/>
        <v>0</v>
      </c>
      <c r="BI158" s="191">
        <f t="shared" si="258"/>
        <v>0</v>
      </c>
      <c r="BJ158" s="191">
        <f t="shared" si="259"/>
        <v>0</v>
      </c>
      <c r="BK158" s="191">
        <f t="shared" si="260"/>
        <v>0</v>
      </c>
      <c r="BL158" s="191">
        <f t="shared" si="261"/>
        <v>0</v>
      </c>
      <c r="BM158" s="72"/>
      <c r="BN158" s="191">
        <v>2</v>
      </c>
      <c r="BO158" s="191">
        <v>0</v>
      </c>
      <c r="BP158" s="191">
        <v>0</v>
      </c>
      <c r="BQ158" s="191">
        <v>0</v>
      </c>
      <c r="BR158" s="191">
        <v>0</v>
      </c>
      <c r="BS158" s="191">
        <v>0</v>
      </c>
      <c r="BT158" s="191">
        <v>0</v>
      </c>
      <c r="BU158" s="191">
        <v>0</v>
      </c>
      <c r="BV158" s="191">
        <v>0</v>
      </c>
      <c r="BW158" s="191">
        <v>0</v>
      </c>
      <c r="BX158" s="191">
        <v>0</v>
      </c>
      <c r="BY158" s="191">
        <v>0</v>
      </c>
      <c r="CA158" s="190">
        <v>138</v>
      </c>
      <c r="CB158" s="190">
        <v>11</v>
      </c>
      <c r="CC158" s="190">
        <v>0</v>
      </c>
      <c r="CD158" s="190">
        <v>0</v>
      </c>
      <c r="CE158" s="190">
        <v>0</v>
      </c>
      <c r="CF158" s="190">
        <v>0</v>
      </c>
      <c r="CG158" s="190">
        <v>0</v>
      </c>
      <c r="CH158" s="190">
        <v>0</v>
      </c>
      <c r="CI158" s="190">
        <v>0</v>
      </c>
      <c r="CJ158" s="190">
        <v>0</v>
      </c>
      <c r="CK158" s="190">
        <v>0</v>
      </c>
      <c r="CL158" s="190">
        <v>0</v>
      </c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</row>
    <row r="159" spans="1:124" ht="13" x14ac:dyDescent="0.3">
      <c r="A159" s="27" t="s">
        <v>50</v>
      </c>
      <c r="B159" s="195">
        <f t="shared" si="262"/>
        <v>38</v>
      </c>
      <c r="C159" s="201">
        <f t="shared" si="263"/>
        <v>1</v>
      </c>
      <c r="D159" s="195">
        <f t="shared" si="264"/>
        <v>6</v>
      </c>
      <c r="E159" s="201">
        <f t="shared" si="265"/>
        <v>0</v>
      </c>
      <c r="F159" s="195">
        <f t="shared" si="266"/>
        <v>0</v>
      </c>
      <c r="G159" s="201">
        <f t="shared" si="267"/>
        <v>0</v>
      </c>
      <c r="H159" s="195">
        <f t="shared" si="268"/>
        <v>0</v>
      </c>
      <c r="I159" s="201">
        <f t="shared" si="269"/>
        <v>0</v>
      </c>
      <c r="J159" s="195">
        <f t="shared" si="270"/>
        <v>0</v>
      </c>
      <c r="K159" s="201">
        <f t="shared" si="271"/>
        <v>0</v>
      </c>
      <c r="L159" s="195">
        <f t="shared" si="272"/>
        <v>0</v>
      </c>
      <c r="M159" s="201">
        <f t="shared" si="273"/>
        <v>0</v>
      </c>
      <c r="N159" s="195">
        <f t="shared" si="274"/>
        <v>0</v>
      </c>
      <c r="O159" s="201">
        <f t="shared" si="275"/>
        <v>0</v>
      </c>
      <c r="P159" s="195">
        <f t="shared" si="276"/>
        <v>0</v>
      </c>
      <c r="Q159" s="201">
        <f t="shared" si="277"/>
        <v>0</v>
      </c>
      <c r="R159" s="195">
        <f t="shared" si="278"/>
        <v>0</v>
      </c>
      <c r="S159" s="201">
        <f t="shared" si="279"/>
        <v>0</v>
      </c>
      <c r="T159" s="195">
        <f t="shared" si="248"/>
        <v>44</v>
      </c>
      <c r="U159" s="201">
        <f t="shared" si="249"/>
        <v>1</v>
      </c>
      <c r="V159" s="26"/>
      <c r="W159" s="4"/>
      <c r="X159">
        <f t="shared" si="224"/>
        <v>158</v>
      </c>
      <c r="Y159">
        <f t="shared" si="225"/>
        <v>14</v>
      </c>
      <c r="Z159">
        <f t="shared" si="226"/>
        <v>0</v>
      </c>
      <c r="AA159">
        <f t="shared" si="227"/>
        <v>0</v>
      </c>
      <c r="AB159">
        <f t="shared" si="228"/>
        <v>0</v>
      </c>
      <c r="AC159">
        <f t="shared" si="229"/>
        <v>0</v>
      </c>
      <c r="AD159">
        <f t="shared" si="230"/>
        <v>0</v>
      </c>
      <c r="AE159">
        <f t="shared" si="231"/>
        <v>0</v>
      </c>
      <c r="AF159">
        <f t="shared" si="232"/>
        <v>0</v>
      </c>
      <c r="AG159">
        <f t="shared" si="233"/>
        <v>0</v>
      </c>
      <c r="AH159">
        <f t="shared" si="234"/>
        <v>0</v>
      </c>
      <c r="AI159">
        <f t="shared" si="235"/>
        <v>0</v>
      </c>
      <c r="AL159">
        <f t="shared" si="236"/>
        <v>4</v>
      </c>
      <c r="AM159">
        <f t="shared" si="237"/>
        <v>0</v>
      </c>
      <c r="AN159">
        <f t="shared" si="238"/>
        <v>0</v>
      </c>
      <c r="AO159">
        <f t="shared" si="239"/>
        <v>0</v>
      </c>
      <c r="AP159">
        <f t="shared" si="240"/>
        <v>0</v>
      </c>
      <c r="AQ159">
        <f t="shared" si="241"/>
        <v>0</v>
      </c>
      <c r="AR159">
        <f t="shared" si="242"/>
        <v>0</v>
      </c>
      <c r="AS159">
        <f t="shared" si="243"/>
        <v>0</v>
      </c>
      <c r="AT159">
        <f t="shared" si="244"/>
        <v>0</v>
      </c>
      <c r="AU159">
        <f t="shared" si="245"/>
        <v>0</v>
      </c>
      <c r="AV159">
        <f t="shared" si="246"/>
        <v>0</v>
      </c>
      <c r="AW159">
        <f t="shared" si="247"/>
        <v>0</v>
      </c>
      <c r="AY159"/>
      <c r="BA159" s="191">
        <f t="shared" si="250"/>
        <v>8</v>
      </c>
      <c r="BB159" s="191">
        <f t="shared" si="251"/>
        <v>3</v>
      </c>
      <c r="BC159" s="191">
        <f t="shared" si="252"/>
        <v>0</v>
      </c>
      <c r="BD159" s="191">
        <f t="shared" si="253"/>
        <v>0</v>
      </c>
      <c r="BE159" s="191">
        <f t="shared" si="254"/>
        <v>0</v>
      </c>
      <c r="BF159" s="191">
        <f t="shared" si="255"/>
        <v>0</v>
      </c>
      <c r="BG159" s="191">
        <f t="shared" si="256"/>
        <v>0</v>
      </c>
      <c r="BH159" s="191">
        <f t="shared" si="257"/>
        <v>0</v>
      </c>
      <c r="BI159" s="191">
        <f t="shared" si="258"/>
        <v>0</v>
      </c>
      <c r="BJ159" s="191">
        <f t="shared" si="259"/>
        <v>0</v>
      </c>
      <c r="BK159" s="191">
        <f t="shared" si="260"/>
        <v>0</v>
      </c>
      <c r="BL159" s="191">
        <f t="shared" si="261"/>
        <v>0</v>
      </c>
      <c r="BM159" s="72"/>
      <c r="BN159" s="191">
        <v>2</v>
      </c>
      <c r="BO159" s="191">
        <v>0</v>
      </c>
      <c r="BP159" s="191">
        <v>0</v>
      </c>
      <c r="BQ159" s="191">
        <v>0</v>
      </c>
      <c r="BR159" s="191">
        <v>0</v>
      </c>
      <c r="BS159" s="191">
        <v>0</v>
      </c>
      <c r="BT159" s="191">
        <v>0</v>
      </c>
      <c r="BU159" s="191">
        <v>0</v>
      </c>
      <c r="BV159" s="191">
        <v>0</v>
      </c>
      <c r="BW159" s="191">
        <v>0</v>
      </c>
      <c r="BX159" s="191">
        <v>0</v>
      </c>
      <c r="BY159" s="191">
        <v>0</v>
      </c>
      <c r="CA159" s="190">
        <v>117</v>
      </c>
      <c r="CB159" s="190">
        <v>12</v>
      </c>
      <c r="CC159" s="190">
        <v>1</v>
      </c>
      <c r="CD159" s="190">
        <v>0</v>
      </c>
      <c r="CE159" s="190">
        <v>0</v>
      </c>
      <c r="CF159" s="190">
        <v>0</v>
      </c>
      <c r="CG159" s="190">
        <v>0</v>
      </c>
      <c r="CH159" s="190">
        <v>0</v>
      </c>
      <c r="CI159" s="190">
        <v>0</v>
      </c>
      <c r="CJ159" s="190">
        <v>0</v>
      </c>
      <c r="CK159" s="190">
        <v>0</v>
      </c>
      <c r="CL159" s="190">
        <v>0</v>
      </c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</row>
    <row r="160" spans="1:124" ht="13" x14ac:dyDescent="0.3">
      <c r="A160" s="27" t="s">
        <v>51</v>
      </c>
      <c r="B160" s="195">
        <f t="shared" si="262"/>
        <v>20</v>
      </c>
      <c r="C160" s="201">
        <f t="shared" si="263"/>
        <v>0</v>
      </c>
      <c r="D160" s="195">
        <f t="shared" si="264"/>
        <v>4</v>
      </c>
      <c r="E160" s="201">
        <f t="shared" si="265"/>
        <v>0</v>
      </c>
      <c r="F160" s="195">
        <f t="shared" si="266"/>
        <v>0</v>
      </c>
      <c r="G160" s="201">
        <f t="shared" si="267"/>
        <v>0</v>
      </c>
      <c r="H160" s="195">
        <f t="shared" si="268"/>
        <v>0</v>
      </c>
      <c r="I160" s="201">
        <f t="shared" si="269"/>
        <v>0</v>
      </c>
      <c r="J160" s="195">
        <f t="shared" si="270"/>
        <v>0</v>
      </c>
      <c r="K160" s="201">
        <f t="shared" si="271"/>
        <v>0</v>
      </c>
      <c r="L160" s="195">
        <f t="shared" si="272"/>
        <v>0</v>
      </c>
      <c r="M160" s="201">
        <f t="shared" si="273"/>
        <v>0</v>
      </c>
      <c r="N160" s="195">
        <f t="shared" si="274"/>
        <v>0</v>
      </c>
      <c r="O160" s="201">
        <f t="shared" si="275"/>
        <v>0</v>
      </c>
      <c r="P160" s="195">
        <f t="shared" si="276"/>
        <v>0</v>
      </c>
      <c r="Q160" s="201">
        <f t="shared" si="277"/>
        <v>0</v>
      </c>
      <c r="R160" s="195">
        <f t="shared" si="278"/>
        <v>0</v>
      </c>
      <c r="S160" s="201">
        <f t="shared" si="279"/>
        <v>0</v>
      </c>
      <c r="T160" s="195">
        <f t="shared" si="248"/>
        <v>24</v>
      </c>
      <c r="U160" s="201">
        <f t="shared" si="249"/>
        <v>0</v>
      </c>
      <c r="V160" s="26"/>
      <c r="W160" s="4"/>
      <c r="X160">
        <f t="shared" si="224"/>
        <v>175</v>
      </c>
      <c r="Y160">
        <f t="shared" si="225"/>
        <v>17</v>
      </c>
      <c r="Z160">
        <f t="shared" si="226"/>
        <v>0</v>
      </c>
      <c r="AA160">
        <f t="shared" si="227"/>
        <v>0</v>
      </c>
      <c r="AB160">
        <f t="shared" si="228"/>
        <v>0</v>
      </c>
      <c r="AC160">
        <f t="shared" si="229"/>
        <v>0</v>
      </c>
      <c r="AD160">
        <f t="shared" si="230"/>
        <v>0</v>
      </c>
      <c r="AE160">
        <f t="shared" si="231"/>
        <v>0</v>
      </c>
      <c r="AF160">
        <f t="shared" si="232"/>
        <v>0</v>
      </c>
      <c r="AG160">
        <f t="shared" si="233"/>
        <v>0</v>
      </c>
      <c r="AH160">
        <f t="shared" si="234"/>
        <v>0</v>
      </c>
      <c r="AI160">
        <f t="shared" si="235"/>
        <v>0</v>
      </c>
      <c r="AL160">
        <f t="shared" si="236"/>
        <v>2</v>
      </c>
      <c r="AM160">
        <f t="shared" si="237"/>
        <v>1</v>
      </c>
      <c r="AN160">
        <f t="shared" si="238"/>
        <v>0</v>
      </c>
      <c r="AO160">
        <f t="shared" si="239"/>
        <v>0</v>
      </c>
      <c r="AP160">
        <f t="shared" si="240"/>
        <v>0</v>
      </c>
      <c r="AQ160">
        <f t="shared" si="241"/>
        <v>0</v>
      </c>
      <c r="AR160">
        <f t="shared" si="242"/>
        <v>0</v>
      </c>
      <c r="AS160">
        <f t="shared" si="243"/>
        <v>0</v>
      </c>
      <c r="AT160">
        <f t="shared" si="244"/>
        <v>0</v>
      </c>
      <c r="AU160">
        <f t="shared" si="245"/>
        <v>0</v>
      </c>
      <c r="AV160">
        <f t="shared" si="246"/>
        <v>0</v>
      </c>
      <c r="AW160">
        <f t="shared" si="247"/>
        <v>0</v>
      </c>
      <c r="AY160"/>
      <c r="BA160" s="191">
        <f t="shared" si="250"/>
        <v>19</v>
      </c>
      <c r="BB160" s="191">
        <f t="shared" si="251"/>
        <v>4</v>
      </c>
      <c r="BC160" s="191">
        <f t="shared" si="252"/>
        <v>0</v>
      </c>
      <c r="BD160" s="191">
        <f t="shared" si="253"/>
        <v>0</v>
      </c>
      <c r="BE160" s="191">
        <f t="shared" si="254"/>
        <v>0</v>
      </c>
      <c r="BF160" s="191">
        <f t="shared" si="255"/>
        <v>0</v>
      </c>
      <c r="BG160" s="191">
        <f t="shared" si="256"/>
        <v>0</v>
      </c>
      <c r="BH160" s="191">
        <f t="shared" si="257"/>
        <v>0</v>
      </c>
      <c r="BI160" s="191">
        <f t="shared" si="258"/>
        <v>0</v>
      </c>
      <c r="BJ160" s="191">
        <f t="shared" si="259"/>
        <v>0</v>
      </c>
      <c r="BK160" s="191">
        <f t="shared" si="260"/>
        <v>0</v>
      </c>
      <c r="BL160" s="191">
        <f t="shared" si="261"/>
        <v>0</v>
      </c>
      <c r="BM160" s="72"/>
      <c r="BN160" s="191">
        <v>1</v>
      </c>
      <c r="BO160" s="191">
        <v>1</v>
      </c>
      <c r="BP160" s="191">
        <v>0</v>
      </c>
      <c r="BQ160" s="191">
        <v>0</v>
      </c>
      <c r="BR160" s="191">
        <v>0</v>
      </c>
      <c r="BS160" s="191">
        <v>0</v>
      </c>
      <c r="BT160" s="191">
        <v>0</v>
      </c>
      <c r="BU160" s="191">
        <v>0</v>
      </c>
      <c r="BV160" s="191">
        <v>0</v>
      </c>
      <c r="BW160" s="191">
        <v>0</v>
      </c>
      <c r="BX160" s="191">
        <v>0</v>
      </c>
      <c r="BY160" s="191">
        <v>0</v>
      </c>
      <c r="CA160" s="190">
        <v>132</v>
      </c>
      <c r="CB160" s="190">
        <v>10</v>
      </c>
      <c r="CC160" s="190">
        <v>0</v>
      </c>
      <c r="CD160" s="190">
        <v>0</v>
      </c>
      <c r="CE160" s="190">
        <v>0</v>
      </c>
      <c r="CF160" s="190">
        <v>0</v>
      </c>
      <c r="CG160" s="190">
        <v>0</v>
      </c>
      <c r="CH160" s="190">
        <v>0</v>
      </c>
      <c r="CI160" s="190">
        <v>0</v>
      </c>
      <c r="CJ160" s="190">
        <v>0</v>
      </c>
      <c r="CK160" s="190">
        <v>0</v>
      </c>
      <c r="CL160" s="190">
        <v>0</v>
      </c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</row>
    <row r="161" spans="1:124" ht="13.5" thickBot="1" x14ac:dyDescent="0.35">
      <c r="A161" s="18" t="s">
        <v>52</v>
      </c>
      <c r="B161" s="195">
        <f t="shared" si="262"/>
        <v>14</v>
      </c>
      <c r="C161" s="201">
        <f t="shared" si="263"/>
        <v>0</v>
      </c>
      <c r="D161" s="195">
        <f t="shared" si="264"/>
        <v>5</v>
      </c>
      <c r="E161" s="201">
        <f t="shared" si="265"/>
        <v>0</v>
      </c>
      <c r="F161" s="195">
        <f t="shared" si="266"/>
        <v>0</v>
      </c>
      <c r="G161" s="201">
        <f t="shared" si="267"/>
        <v>0</v>
      </c>
      <c r="H161" s="195">
        <f t="shared" si="268"/>
        <v>0</v>
      </c>
      <c r="I161" s="201">
        <f t="shared" si="269"/>
        <v>0</v>
      </c>
      <c r="J161" s="195">
        <f t="shared" si="270"/>
        <v>0</v>
      </c>
      <c r="K161" s="201">
        <f t="shared" si="271"/>
        <v>0</v>
      </c>
      <c r="L161" s="195">
        <f t="shared" si="272"/>
        <v>0</v>
      </c>
      <c r="M161" s="201">
        <f t="shared" si="273"/>
        <v>0</v>
      </c>
      <c r="N161" s="195">
        <f t="shared" si="274"/>
        <v>0</v>
      </c>
      <c r="O161" s="201">
        <f t="shared" si="275"/>
        <v>0</v>
      </c>
      <c r="P161" s="195">
        <f t="shared" si="276"/>
        <v>0</v>
      </c>
      <c r="Q161" s="201">
        <f t="shared" si="277"/>
        <v>0</v>
      </c>
      <c r="R161" s="195">
        <f t="shared" si="278"/>
        <v>0</v>
      </c>
      <c r="S161" s="201">
        <f t="shared" si="279"/>
        <v>0</v>
      </c>
      <c r="T161" s="195">
        <f t="shared" si="248"/>
        <v>19</v>
      </c>
      <c r="U161" s="201">
        <f t="shared" si="249"/>
        <v>0</v>
      </c>
      <c r="V161" s="26"/>
      <c r="W161" s="4"/>
      <c r="X161">
        <f t="shared" si="224"/>
        <v>199</v>
      </c>
      <c r="Y161">
        <f t="shared" si="225"/>
        <v>14</v>
      </c>
      <c r="Z161">
        <f t="shared" si="226"/>
        <v>1</v>
      </c>
      <c r="AA161">
        <f t="shared" si="227"/>
        <v>0</v>
      </c>
      <c r="AB161">
        <f t="shared" si="228"/>
        <v>0</v>
      </c>
      <c r="AC161">
        <f t="shared" si="229"/>
        <v>0</v>
      </c>
      <c r="AD161">
        <f t="shared" si="230"/>
        <v>0</v>
      </c>
      <c r="AE161">
        <f t="shared" si="231"/>
        <v>0</v>
      </c>
      <c r="AF161">
        <f t="shared" si="232"/>
        <v>0</v>
      </c>
      <c r="AG161">
        <f t="shared" si="233"/>
        <v>0</v>
      </c>
      <c r="AH161">
        <f t="shared" si="234"/>
        <v>0</v>
      </c>
      <c r="AI161">
        <f t="shared" si="235"/>
        <v>0</v>
      </c>
      <c r="AL161">
        <f t="shared" si="236"/>
        <v>2</v>
      </c>
      <c r="AM161">
        <f t="shared" si="237"/>
        <v>2</v>
      </c>
      <c r="AN161">
        <f t="shared" si="238"/>
        <v>0</v>
      </c>
      <c r="AO161">
        <f t="shared" si="239"/>
        <v>0</v>
      </c>
      <c r="AP161">
        <f t="shared" si="240"/>
        <v>0</v>
      </c>
      <c r="AQ161">
        <f t="shared" si="241"/>
        <v>0</v>
      </c>
      <c r="AR161">
        <f t="shared" si="242"/>
        <v>0</v>
      </c>
      <c r="AS161">
        <f t="shared" si="243"/>
        <v>0</v>
      </c>
      <c r="AT161">
        <f t="shared" si="244"/>
        <v>0</v>
      </c>
      <c r="AU161">
        <f t="shared" si="245"/>
        <v>0</v>
      </c>
      <c r="AV161">
        <f t="shared" si="246"/>
        <v>0</v>
      </c>
      <c r="AW161">
        <f t="shared" si="247"/>
        <v>0</v>
      </c>
      <c r="AY161"/>
      <c r="BA161" s="191">
        <f t="shared" si="250"/>
        <v>40</v>
      </c>
      <c r="BB161" s="191">
        <f t="shared" si="251"/>
        <v>0</v>
      </c>
      <c r="BC161" s="191">
        <f t="shared" si="252"/>
        <v>0</v>
      </c>
      <c r="BD161" s="191">
        <f t="shared" si="253"/>
        <v>0</v>
      </c>
      <c r="BE161" s="191">
        <f t="shared" si="254"/>
        <v>0</v>
      </c>
      <c r="BF161" s="191">
        <f t="shared" si="255"/>
        <v>0</v>
      </c>
      <c r="BG161" s="191">
        <f t="shared" si="256"/>
        <v>0</v>
      </c>
      <c r="BH161" s="191">
        <f t="shared" si="257"/>
        <v>0</v>
      </c>
      <c r="BI161" s="191">
        <f t="shared" si="258"/>
        <v>0</v>
      </c>
      <c r="BJ161" s="191">
        <f t="shared" si="259"/>
        <v>0</v>
      </c>
      <c r="BK161" s="191">
        <f t="shared" si="260"/>
        <v>0</v>
      </c>
      <c r="BL161" s="191">
        <f t="shared" si="261"/>
        <v>0</v>
      </c>
      <c r="BM161" s="72"/>
      <c r="BN161" s="191">
        <v>3</v>
      </c>
      <c r="BO161" s="191">
        <v>0</v>
      </c>
      <c r="BP161" s="191">
        <v>0</v>
      </c>
      <c r="BQ161" s="191">
        <v>0</v>
      </c>
      <c r="BR161" s="191">
        <v>0</v>
      </c>
      <c r="BS161" s="191">
        <v>0</v>
      </c>
      <c r="BT161" s="191">
        <v>0</v>
      </c>
      <c r="BU161" s="191">
        <v>0</v>
      </c>
      <c r="BV161" s="191">
        <v>0</v>
      </c>
      <c r="BW161" s="191">
        <v>0</v>
      </c>
      <c r="BX161" s="191">
        <v>0</v>
      </c>
      <c r="BY161" s="191">
        <v>0</v>
      </c>
      <c r="CA161" s="190">
        <v>110</v>
      </c>
      <c r="CB161" s="190">
        <v>8</v>
      </c>
      <c r="CC161" s="190">
        <v>0</v>
      </c>
      <c r="CD161" s="190">
        <v>0</v>
      </c>
      <c r="CE161" s="190">
        <v>0</v>
      </c>
      <c r="CF161" s="190">
        <v>0</v>
      </c>
      <c r="CG161" s="190">
        <v>0</v>
      </c>
      <c r="CH161" s="190">
        <v>0</v>
      </c>
      <c r="CI161" s="190">
        <v>0</v>
      </c>
      <c r="CJ161" s="190">
        <v>0</v>
      </c>
      <c r="CK161" s="190">
        <v>0</v>
      </c>
      <c r="CL161" s="190">
        <v>0</v>
      </c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</row>
    <row r="162" spans="1:124" ht="14" thickTop="1" thickBot="1" x14ac:dyDescent="0.35">
      <c r="A162" s="25" t="s">
        <v>53</v>
      </c>
      <c r="B162" s="196">
        <f t="shared" ref="B162:Q162" si="280">SUM(B138:B161)</f>
        <v>2509</v>
      </c>
      <c r="C162" s="202">
        <f t="shared" si="280"/>
        <v>42</v>
      </c>
      <c r="D162" s="196">
        <f t="shared" si="280"/>
        <v>191</v>
      </c>
      <c r="E162" s="202">
        <f t="shared" si="280"/>
        <v>7</v>
      </c>
      <c r="F162" s="196">
        <f t="shared" si="280"/>
        <v>5</v>
      </c>
      <c r="G162" s="202">
        <f t="shared" si="280"/>
        <v>0</v>
      </c>
      <c r="H162" s="196">
        <f t="shared" si="280"/>
        <v>0</v>
      </c>
      <c r="I162" s="202">
        <f t="shared" si="280"/>
        <v>0</v>
      </c>
      <c r="J162" s="196">
        <f t="shared" si="280"/>
        <v>0</v>
      </c>
      <c r="K162" s="202">
        <f t="shared" si="280"/>
        <v>0</v>
      </c>
      <c r="L162" s="196">
        <f t="shared" si="280"/>
        <v>0</v>
      </c>
      <c r="M162" s="202">
        <f t="shared" si="280"/>
        <v>0</v>
      </c>
      <c r="N162" s="196">
        <f t="shared" si="280"/>
        <v>0</v>
      </c>
      <c r="O162" s="202">
        <f t="shared" si="280"/>
        <v>0</v>
      </c>
      <c r="P162" s="196">
        <f t="shared" si="280"/>
        <v>0</v>
      </c>
      <c r="Q162" s="202">
        <f t="shared" si="280"/>
        <v>0</v>
      </c>
      <c r="R162" s="196">
        <f>SUM(R138:R161)</f>
        <v>0</v>
      </c>
      <c r="S162" s="202">
        <f>SUM(S138:S161)</f>
        <v>0</v>
      </c>
      <c r="T162" s="196">
        <f>SUM(T138:T161)</f>
        <v>2705</v>
      </c>
      <c r="U162" s="202">
        <f>SUM(U138:U161)</f>
        <v>49</v>
      </c>
      <c r="V162" s="26"/>
      <c r="W162" s="4"/>
      <c r="X162">
        <f t="shared" si="224"/>
        <v>269</v>
      </c>
      <c r="Y162">
        <f t="shared" si="225"/>
        <v>16</v>
      </c>
      <c r="Z162">
        <f t="shared" si="226"/>
        <v>1</v>
      </c>
      <c r="AA162">
        <f t="shared" si="227"/>
        <v>0</v>
      </c>
      <c r="AB162">
        <f t="shared" si="228"/>
        <v>0</v>
      </c>
      <c r="AC162">
        <f t="shared" si="229"/>
        <v>0</v>
      </c>
      <c r="AD162">
        <f t="shared" si="230"/>
        <v>0</v>
      </c>
      <c r="AE162">
        <f t="shared" si="231"/>
        <v>0</v>
      </c>
      <c r="AF162">
        <f t="shared" si="232"/>
        <v>0</v>
      </c>
      <c r="AG162">
        <f t="shared" si="233"/>
        <v>0</v>
      </c>
      <c r="AH162">
        <f t="shared" si="234"/>
        <v>0</v>
      </c>
      <c r="AI162">
        <f t="shared" si="235"/>
        <v>0</v>
      </c>
      <c r="AL162">
        <f t="shared" si="236"/>
        <v>1</v>
      </c>
      <c r="AM162">
        <f t="shared" si="237"/>
        <v>0</v>
      </c>
      <c r="AN162">
        <f t="shared" si="238"/>
        <v>0</v>
      </c>
      <c r="AO162">
        <f t="shared" si="239"/>
        <v>0</v>
      </c>
      <c r="AP162">
        <f t="shared" si="240"/>
        <v>0</v>
      </c>
      <c r="AQ162">
        <f t="shared" si="241"/>
        <v>0</v>
      </c>
      <c r="AR162">
        <f t="shared" si="242"/>
        <v>0</v>
      </c>
      <c r="AS162">
        <f t="shared" si="243"/>
        <v>0</v>
      </c>
      <c r="AT162">
        <f t="shared" si="244"/>
        <v>0</v>
      </c>
      <c r="AU162">
        <f t="shared" si="245"/>
        <v>0</v>
      </c>
      <c r="AV162">
        <f t="shared" si="246"/>
        <v>0</v>
      </c>
      <c r="AW162">
        <f t="shared" si="247"/>
        <v>0</v>
      </c>
      <c r="AY162"/>
      <c r="BA162" s="191">
        <f t="shared" si="250"/>
        <v>78</v>
      </c>
      <c r="BB162" s="191">
        <f t="shared" si="251"/>
        <v>4</v>
      </c>
      <c r="BC162" s="191">
        <f t="shared" si="252"/>
        <v>0</v>
      </c>
      <c r="BD162" s="191">
        <f t="shared" si="253"/>
        <v>0</v>
      </c>
      <c r="BE162" s="191">
        <f t="shared" si="254"/>
        <v>0</v>
      </c>
      <c r="BF162" s="191">
        <f t="shared" si="255"/>
        <v>0</v>
      </c>
      <c r="BG162" s="191">
        <f t="shared" si="256"/>
        <v>0</v>
      </c>
      <c r="BH162" s="191">
        <f t="shared" si="257"/>
        <v>0</v>
      </c>
      <c r="BI162" s="191">
        <f t="shared" si="258"/>
        <v>0</v>
      </c>
      <c r="BJ162" s="191">
        <f t="shared" si="259"/>
        <v>0</v>
      </c>
      <c r="BK162" s="191">
        <f t="shared" si="260"/>
        <v>0</v>
      </c>
      <c r="BL162" s="191">
        <f t="shared" si="261"/>
        <v>0</v>
      </c>
      <c r="BM162" s="72"/>
      <c r="BN162" s="191">
        <v>1</v>
      </c>
      <c r="BO162" s="191">
        <v>0</v>
      </c>
      <c r="BP162" s="191">
        <v>0</v>
      </c>
      <c r="BQ162" s="191">
        <v>0</v>
      </c>
      <c r="BR162" s="191">
        <v>0</v>
      </c>
      <c r="BS162" s="191">
        <v>0</v>
      </c>
      <c r="BT162" s="191">
        <v>0</v>
      </c>
      <c r="BU162" s="191">
        <v>0</v>
      </c>
      <c r="BV162" s="191">
        <v>0</v>
      </c>
      <c r="BW162" s="191">
        <v>0</v>
      </c>
      <c r="BX162" s="191">
        <v>0</v>
      </c>
      <c r="BY162" s="191">
        <v>0</v>
      </c>
      <c r="CA162" s="190">
        <v>102</v>
      </c>
      <c r="CB162" s="190">
        <v>10</v>
      </c>
      <c r="CC162" s="190">
        <v>0</v>
      </c>
      <c r="CD162" s="190">
        <v>0</v>
      </c>
      <c r="CE162" s="190">
        <v>0</v>
      </c>
      <c r="CF162" s="190">
        <v>0</v>
      </c>
      <c r="CG162" s="190">
        <v>0</v>
      </c>
      <c r="CH162" s="190">
        <v>0</v>
      </c>
      <c r="CI162" s="190">
        <v>0</v>
      </c>
      <c r="CJ162" s="190">
        <v>0</v>
      </c>
      <c r="CK162" s="190">
        <v>0</v>
      </c>
      <c r="CL162" s="190">
        <v>0</v>
      </c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</row>
    <row r="163" spans="1:124" ht="13.5" thickTop="1" x14ac:dyDescent="0.3">
      <c r="A163" s="27" t="s">
        <v>125</v>
      </c>
      <c r="B163" s="197">
        <f>B162/T162</f>
        <v>0.92754158964879851</v>
      </c>
      <c r="C163" s="203">
        <f>C162/T162</f>
        <v>1.5526802218114602E-2</v>
      </c>
      <c r="D163" s="197">
        <f>D162/T162</f>
        <v>7.0609981515711642E-2</v>
      </c>
      <c r="E163" s="203">
        <f>E162/T162</f>
        <v>2.5878003696857672E-3</v>
      </c>
      <c r="F163" s="197">
        <f>F162/T162</f>
        <v>1.8484288354898336E-3</v>
      </c>
      <c r="G163" s="203">
        <f>G162/T162</f>
        <v>0</v>
      </c>
      <c r="H163" s="197">
        <f>H162/T162</f>
        <v>0</v>
      </c>
      <c r="I163" s="203">
        <f>I162/T162</f>
        <v>0</v>
      </c>
      <c r="J163" s="197">
        <f>J162/T162</f>
        <v>0</v>
      </c>
      <c r="K163" s="203">
        <f>K162/T162</f>
        <v>0</v>
      </c>
      <c r="L163" s="197">
        <f>L162/T162</f>
        <v>0</v>
      </c>
      <c r="M163" s="203">
        <f>M162/T162</f>
        <v>0</v>
      </c>
      <c r="N163" s="197">
        <f>N162/T162</f>
        <v>0</v>
      </c>
      <c r="O163" s="203">
        <f>O162/T162</f>
        <v>0</v>
      </c>
      <c r="P163" s="197">
        <f>P162/T162</f>
        <v>0</v>
      </c>
      <c r="Q163" s="203">
        <f>Q162/T162</f>
        <v>0</v>
      </c>
      <c r="R163" s="197">
        <f>R162/T162</f>
        <v>0</v>
      </c>
      <c r="S163" s="203">
        <f>S162/T162</f>
        <v>0</v>
      </c>
      <c r="T163" s="197">
        <f>100%</f>
        <v>1</v>
      </c>
      <c r="U163" s="203">
        <f>U162/T162</f>
        <v>1.8114602587800371E-2</v>
      </c>
      <c r="V163" s="26"/>
      <c r="W163" s="4"/>
      <c r="X163"/>
      <c r="Y163"/>
      <c r="Z163"/>
      <c r="AA163"/>
      <c r="AB163"/>
      <c r="AC163"/>
      <c r="AD163"/>
      <c r="AE163"/>
      <c r="AF163"/>
      <c r="AG163"/>
      <c r="AH163"/>
      <c r="AI163"/>
      <c r="AL163"/>
      <c r="AM163"/>
      <c r="AN163"/>
      <c r="AO163"/>
      <c r="AP163"/>
      <c r="AQ163"/>
      <c r="AR163"/>
      <c r="AS163"/>
      <c r="AT163"/>
      <c r="AU163"/>
      <c r="AV163"/>
      <c r="AW163"/>
      <c r="AY163"/>
      <c r="BA163" s="191"/>
      <c r="BB163" s="191"/>
      <c r="BC163" s="191"/>
      <c r="BD163" s="191"/>
      <c r="BE163" s="191"/>
      <c r="BF163" s="191"/>
      <c r="BG163" s="191"/>
      <c r="BH163" s="191"/>
      <c r="BI163" s="191"/>
      <c r="BJ163" s="191"/>
      <c r="BK163" s="191"/>
      <c r="BL163" s="191"/>
      <c r="BM163" s="72"/>
      <c r="BN163" s="191">
        <v>5</v>
      </c>
      <c r="BO163" s="191">
        <v>0</v>
      </c>
      <c r="BP163" s="191">
        <v>0</v>
      </c>
      <c r="BQ163" s="191">
        <v>0</v>
      </c>
      <c r="BR163" s="191">
        <v>0</v>
      </c>
      <c r="BS163" s="191">
        <v>0</v>
      </c>
      <c r="BT163" s="191">
        <v>0</v>
      </c>
      <c r="BU163" s="191">
        <v>0</v>
      </c>
      <c r="BV163" s="191">
        <v>0</v>
      </c>
      <c r="BW163" s="191">
        <v>0</v>
      </c>
      <c r="BX163" s="191">
        <v>0</v>
      </c>
      <c r="BY163" s="191">
        <v>0</v>
      </c>
      <c r="CA163" s="190">
        <v>115</v>
      </c>
      <c r="CB163" s="190">
        <v>12</v>
      </c>
      <c r="CC163" s="190">
        <v>0</v>
      </c>
      <c r="CD163" s="190">
        <v>0</v>
      </c>
      <c r="CE163" s="190">
        <v>0</v>
      </c>
      <c r="CF163" s="190">
        <v>0</v>
      </c>
      <c r="CG163" s="190">
        <v>0</v>
      </c>
      <c r="CH163" s="190">
        <v>0</v>
      </c>
      <c r="CI163" s="190">
        <v>0</v>
      </c>
      <c r="CJ163" s="190">
        <v>0</v>
      </c>
      <c r="CK163" s="190">
        <v>0</v>
      </c>
      <c r="CL163" s="190">
        <v>0</v>
      </c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</row>
    <row r="164" spans="1:124" ht="13" x14ac:dyDescent="0.3">
      <c r="A164" s="27" t="s">
        <v>111</v>
      </c>
      <c r="B164" s="198">
        <f>SUM(B144:B158)</f>
        <v>2412</v>
      </c>
      <c r="C164" s="204">
        <f t="shared" ref="C164:U164" si="281">SUM(C144:C158)</f>
        <v>41</v>
      </c>
      <c r="D164" s="198">
        <f t="shared" si="281"/>
        <v>168</v>
      </c>
      <c r="E164" s="204">
        <f t="shared" si="281"/>
        <v>6</v>
      </c>
      <c r="F164" s="198">
        <f t="shared" si="281"/>
        <v>5</v>
      </c>
      <c r="G164" s="204">
        <f t="shared" si="281"/>
        <v>0</v>
      </c>
      <c r="H164" s="198">
        <f t="shared" si="281"/>
        <v>0</v>
      </c>
      <c r="I164" s="204">
        <f t="shared" si="281"/>
        <v>0</v>
      </c>
      <c r="J164" s="198">
        <f t="shared" si="281"/>
        <v>0</v>
      </c>
      <c r="K164" s="204">
        <f t="shared" si="281"/>
        <v>0</v>
      </c>
      <c r="L164" s="198">
        <f t="shared" si="281"/>
        <v>0</v>
      </c>
      <c r="M164" s="204">
        <f t="shared" si="281"/>
        <v>0</v>
      </c>
      <c r="N164" s="198">
        <f t="shared" si="281"/>
        <v>0</v>
      </c>
      <c r="O164" s="204">
        <f t="shared" si="281"/>
        <v>0</v>
      </c>
      <c r="P164" s="198">
        <f t="shared" si="281"/>
        <v>0</v>
      </c>
      <c r="Q164" s="204">
        <f t="shared" si="281"/>
        <v>0</v>
      </c>
      <c r="R164" s="198">
        <f t="shared" si="281"/>
        <v>0</v>
      </c>
      <c r="S164" s="204">
        <f t="shared" si="281"/>
        <v>0</v>
      </c>
      <c r="T164" s="198">
        <f t="shared" si="281"/>
        <v>2585</v>
      </c>
      <c r="U164" s="204">
        <f t="shared" si="281"/>
        <v>47</v>
      </c>
      <c r="V164" s="26"/>
      <c r="W164" s="4"/>
      <c r="X164">
        <f t="shared" ref="X164:AI170" si="282">BA73</f>
        <v>316</v>
      </c>
      <c r="Y164">
        <f t="shared" si="282"/>
        <v>14</v>
      </c>
      <c r="Z164">
        <f t="shared" si="282"/>
        <v>0</v>
      </c>
      <c r="AA164">
        <f t="shared" si="282"/>
        <v>0</v>
      </c>
      <c r="AB164">
        <f t="shared" si="282"/>
        <v>0</v>
      </c>
      <c r="AC164">
        <f t="shared" si="282"/>
        <v>0</v>
      </c>
      <c r="AD164">
        <f t="shared" si="282"/>
        <v>0</v>
      </c>
      <c r="AE164">
        <f t="shared" si="282"/>
        <v>0</v>
      </c>
      <c r="AF164">
        <f t="shared" si="282"/>
        <v>0</v>
      </c>
      <c r="AG164">
        <f t="shared" si="282"/>
        <v>0</v>
      </c>
      <c r="AH164">
        <f t="shared" si="282"/>
        <v>0</v>
      </c>
      <c r="AI164">
        <f t="shared" si="282"/>
        <v>0</v>
      </c>
      <c r="AL164">
        <f>BN68</f>
        <v>3</v>
      </c>
      <c r="AM164">
        <f t="shared" ref="AM164:AW164" si="283">BO68</f>
        <v>0</v>
      </c>
      <c r="AN164">
        <f t="shared" si="283"/>
        <v>0</v>
      </c>
      <c r="AO164">
        <f t="shared" si="283"/>
        <v>0</v>
      </c>
      <c r="AP164">
        <f t="shared" si="283"/>
        <v>0</v>
      </c>
      <c r="AQ164">
        <f t="shared" si="283"/>
        <v>0</v>
      </c>
      <c r="AR164">
        <f t="shared" si="283"/>
        <v>0</v>
      </c>
      <c r="AS164">
        <f t="shared" si="283"/>
        <v>0</v>
      </c>
      <c r="AT164">
        <f t="shared" si="283"/>
        <v>0</v>
      </c>
      <c r="AU164">
        <f t="shared" si="283"/>
        <v>0</v>
      </c>
      <c r="AV164">
        <f t="shared" si="283"/>
        <v>0</v>
      </c>
      <c r="AW164">
        <f t="shared" si="283"/>
        <v>0</v>
      </c>
      <c r="AY164"/>
      <c r="BA164" s="191">
        <f>BN157+CA157</f>
        <v>118</v>
      </c>
      <c r="BB164" s="191">
        <f t="shared" ref="BB164:BL164" si="284">BO157+CB157</f>
        <v>4</v>
      </c>
      <c r="BC164" s="191">
        <f t="shared" si="284"/>
        <v>0</v>
      </c>
      <c r="BD164" s="191">
        <f t="shared" si="284"/>
        <v>0</v>
      </c>
      <c r="BE164" s="191">
        <f t="shared" si="284"/>
        <v>0</v>
      </c>
      <c r="BF164" s="191">
        <f t="shared" si="284"/>
        <v>0</v>
      </c>
      <c r="BG164" s="191">
        <f t="shared" si="284"/>
        <v>0</v>
      </c>
      <c r="BH164" s="191">
        <f t="shared" si="284"/>
        <v>0</v>
      </c>
      <c r="BI164" s="191">
        <f t="shared" si="284"/>
        <v>0</v>
      </c>
      <c r="BJ164" s="191">
        <f t="shared" si="284"/>
        <v>0</v>
      </c>
      <c r="BK164" s="191">
        <f t="shared" si="284"/>
        <v>0</v>
      </c>
      <c r="BL164" s="191">
        <f t="shared" si="284"/>
        <v>0</v>
      </c>
      <c r="BM164" s="72"/>
      <c r="BN164" s="191">
        <v>1</v>
      </c>
      <c r="BO164" s="191">
        <v>0</v>
      </c>
      <c r="BP164" s="191">
        <v>0</v>
      </c>
      <c r="BQ164" s="191">
        <v>0</v>
      </c>
      <c r="BR164" s="191">
        <v>0</v>
      </c>
      <c r="BS164" s="191">
        <v>0</v>
      </c>
      <c r="BT164" s="191">
        <v>0</v>
      </c>
      <c r="BU164" s="191">
        <v>0</v>
      </c>
      <c r="BV164" s="191">
        <v>0</v>
      </c>
      <c r="BW164" s="191">
        <v>0</v>
      </c>
      <c r="BX164" s="191">
        <v>0</v>
      </c>
      <c r="BY164" s="191">
        <v>0</v>
      </c>
      <c r="CA164" s="190">
        <v>112</v>
      </c>
      <c r="CB164" s="190">
        <v>14</v>
      </c>
      <c r="CC164" s="190">
        <v>0</v>
      </c>
      <c r="CD164" s="190">
        <v>0</v>
      </c>
      <c r="CE164" s="190">
        <v>0</v>
      </c>
      <c r="CF164" s="190">
        <v>0</v>
      </c>
      <c r="CG164" s="190">
        <v>0</v>
      </c>
      <c r="CH164" s="190">
        <v>0</v>
      </c>
      <c r="CI164" s="190">
        <v>0</v>
      </c>
      <c r="CJ164" s="190">
        <v>0</v>
      </c>
      <c r="CK164" s="190">
        <v>0</v>
      </c>
      <c r="CL164" s="190">
        <v>0</v>
      </c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</row>
    <row r="165" spans="1:124" ht="13.5" thickBot="1" x14ac:dyDescent="0.35">
      <c r="A165" s="18" t="s">
        <v>112</v>
      </c>
      <c r="B165" s="199">
        <f t="shared" ref="B165:U165" si="285">B162-B164</f>
        <v>97</v>
      </c>
      <c r="C165" s="205">
        <f t="shared" si="285"/>
        <v>1</v>
      </c>
      <c r="D165" s="199">
        <f t="shared" si="285"/>
        <v>23</v>
      </c>
      <c r="E165" s="205">
        <f t="shared" si="285"/>
        <v>1</v>
      </c>
      <c r="F165" s="199">
        <f t="shared" si="285"/>
        <v>0</v>
      </c>
      <c r="G165" s="205">
        <f t="shared" si="285"/>
        <v>0</v>
      </c>
      <c r="H165" s="199">
        <f t="shared" si="285"/>
        <v>0</v>
      </c>
      <c r="I165" s="205">
        <f t="shared" si="285"/>
        <v>0</v>
      </c>
      <c r="J165" s="199">
        <f t="shared" si="285"/>
        <v>0</v>
      </c>
      <c r="K165" s="205">
        <f t="shared" si="285"/>
        <v>0</v>
      </c>
      <c r="L165" s="199">
        <f t="shared" si="285"/>
        <v>0</v>
      </c>
      <c r="M165" s="205">
        <f t="shared" si="285"/>
        <v>0</v>
      </c>
      <c r="N165" s="199">
        <f t="shared" si="285"/>
        <v>0</v>
      </c>
      <c r="O165" s="205">
        <f t="shared" si="285"/>
        <v>0</v>
      </c>
      <c r="P165" s="199">
        <f t="shared" si="285"/>
        <v>0</v>
      </c>
      <c r="Q165" s="205">
        <f t="shared" si="285"/>
        <v>0</v>
      </c>
      <c r="R165" s="199">
        <f t="shared" si="285"/>
        <v>0</v>
      </c>
      <c r="S165" s="205">
        <f t="shared" si="285"/>
        <v>0</v>
      </c>
      <c r="T165" s="199">
        <f t="shared" si="285"/>
        <v>120</v>
      </c>
      <c r="U165" s="205">
        <f t="shared" si="285"/>
        <v>2</v>
      </c>
      <c r="V165" s="26"/>
      <c r="W165" s="4"/>
      <c r="X165">
        <f t="shared" si="282"/>
        <v>278</v>
      </c>
      <c r="Y165">
        <f t="shared" si="282"/>
        <v>11</v>
      </c>
      <c r="Z165">
        <f t="shared" si="282"/>
        <v>1</v>
      </c>
      <c r="AA165">
        <f t="shared" si="282"/>
        <v>0</v>
      </c>
      <c r="AB165">
        <f t="shared" si="282"/>
        <v>0</v>
      </c>
      <c r="AC165">
        <f t="shared" si="282"/>
        <v>0</v>
      </c>
      <c r="AD165">
        <f t="shared" si="282"/>
        <v>0</v>
      </c>
      <c r="AE165">
        <f t="shared" si="282"/>
        <v>0</v>
      </c>
      <c r="AF165">
        <f t="shared" si="282"/>
        <v>0</v>
      </c>
      <c r="AG165">
        <f t="shared" si="282"/>
        <v>0</v>
      </c>
      <c r="AH165">
        <f t="shared" si="282"/>
        <v>0</v>
      </c>
      <c r="AI165">
        <f t="shared" si="282"/>
        <v>0</v>
      </c>
      <c r="AL165">
        <f t="shared" ref="AL165:AL170" si="286">BN69</f>
        <v>4</v>
      </c>
      <c r="AM165">
        <f t="shared" ref="AM165:AM170" si="287">BO69</f>
        <v>0</v>
      </c>
      <c r="AN165">
        <f t="shared" ref="AN165:AN170" si="288">BP69</f>
        <v>0</v>
      </c>
      <c r="AO165">
        <f t="shared" ref="AO165:AO170" si="289">BQ69</f>
        <v>0</v>
      </c>
      <c r="AP165">
        <f t="shared" ref="AP165:AP170" si="290">BR69</f>
        <v>0</v>
      </c>
      <c r="AQ165">
        <f t="shared" ref="AQ165:AQ170" si="291">BS69</f>
        <v>0</v>
      </c>
      <c r="AR165">
        <f t="shared" ref="AR165:AR170" si="292">BT69</f>
        <v>0</v>
      </c>
      <c r="AS165">
        <f t="shared" ref="AS165:AS170" si="293">BU69</f>
        <v>0</v>
      </c>
      <c r="AT165">
        <f t="shared" ref="AT165:AT170" si="294">BV69</f>
        <v>0</v>
      </c>
      <c r="AU165">
        <f t="shared" ref="AU165:AU170" si="295">BW69</f>
        <v>0</v>
      </c>
      <c r="AV165">
        <f t="shared" ref="AV165:AV170" si="296">BX69</f>
        <v>0</v>
      </c>
      <c r="AW165">
        <f t="shared" ref="AW165:AW170" si="297">BY69</f>
        <v>0</v>
      </c>
      <c r="AY165"/>
      <c r="BA165" s="191">
        <f t="shared" ref="BA165:BA177" si="298">BN158+CA158</f>
        <v>140</v>
      </c>
      <c r="BB165" s="191">
        <f t="shared" ref="BB165:BB177" si="299">BO158+CB158</f>
        <v>11</v>
      </c>
      <c r="BC165" s="191">
        <f t="shared" ref="BC165:BC177" si="300">BP158+CC158</f>
        <v>0</v>
      </c>
      <c r="BD165" s="191">
        <f t="shared" ref="BD165:BD177" si="301">BQ158+CD158</f>
        <v>0</v>
      </c>
      <c r="BE165" s="191">
        <f t="shared" ref="BE165:BE177" si="302">BR158+CE158</f>
        <v>0</v>
      </c>
      <c r="BF165" s="191">
        <f t="shared" ref="BF165:BF177" si="303">BS158+CF158</f>
        <v>0</v>
      </c>
      <c r="BG165" s="191">
        <f t="shared" ref="BG165:BG177" si="304">BT158+CG158</f>
        <v>0</v>
      </c>
      <c r="BH165" s="191">
        <f t="shared" ref="BH165:BH177" si="305">BU158+CH158</f>
        <v>0</v>
      </c>
      <c r="BI165" s="191">
        <f t="shared" ref="BI165:BI177" si="306">BV158+CI158</f>
        <v>0</v>
      </c>
      <c r="BJ165" s="191">
        <f t="shared" ref="BJ165:BJ177" si="307">BW158+CJ158</f>
        <v>0</v>
      </c>
      <c r="BK165" s="191">
        <f t="shared" ref="BK165:BK177" si="308">BX158+CK158</f>
        <v>0</v>
      </c>
      <c r="BL165" s="191">
        <f t="shared" ref="BL165:BL177" si="309">BY158+CL158</f>
        <v>0</v>
      </c>
      <c r="BM165" s="72"/>
      <c r="BN165" s="191">
        <v>0</v>
      </c>
      <c r="BO165" s="191">
        <v>0</v>
      </c>
      <c r="BP165" s="191">
        <v>0</v>
      </c>
      <c r="BQ165" s="191">
        <v>0</v>
      </c>
      <c r="BR165" s="191">
        <v>0</v>
      </c>
      <c r="BS165" s="191">
        <v>0</v>
      </c>
      <c r="BT165" s="191">
        <v>0</v>
      </c>
      <c r="BU165" s="191">
        <v>0</v>
      </c>
      <c r="BV165" s="191">
        <v>0</v>
      </c>
      <c r="BW165" s="191">
        <v>0</v>
      </c>
      <c r="BX165" s="191">
        <v>0</v>
      </c>
      <c r="BY165" s="191">
        <v>0</v>
      </c>
      <c r="CA165" s="190">
        <v>88</v>
      </c>
      <c r="CB165" s="190">
        <v>8</v>
      </c>
      <c r="CC165" s="190">
        <v>0</v>
      </c>
      <c r="CD165" s="190">
        <v>0</v>
      </c>
      <c r="CE165" s="190">
        <v>0</v>
      </c>
      <c r="CF165" s="190">
        <v>0</v>
      </c>
      <c r="CG165" s="190">
        <v>0</v>
      </c>
      <c r="CH165" s="190">
        <v>0</v>
      </c>
      <c r="CI165" s="190">
        <v>0</v>
      </c>
      <c r="CJ165" s="190">
        <v>0</v>
      </c>
      <c r="CK165" s="190">
        <v>0</v>
      </c>
      <c r="CL165" s="190">
        <v>0</v>
      </c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</row>
    <row r="166" spans="1:124" ht="14" thickTop="1" thickBot="1" x14ac:dyDescent="0.35">
      <c r="A166" s="59" t="s">
        <v>54</v>
      </c>
      <c r="B166" s="47"/>
      <c r="C166" s="45"/>
      <c r="D166" s="45"/>
      <c r="E166" s="46"/>
      <c r="F166" s="46"/>
      <c r="G166" s="51"/>
      <c r="H166" s="46" t="s">
        <v>55</v>
      </c>
      <c r="I166" s="55">
        <f>T162-U162</f>
        <v>2656</v>
      </c>
      <c r="J166" s="56"/>
      <c r="K166" s="53"/>
      <c r="L166" s="60" t="s">
        <v>56</v>
      </c>
      <c r="M166" s="54">
        <f>U162</f>
        <v>49</v>
      </c>
      <c r="N166" s="58"/>
      <c r="O166" s="47"/>
      <c r="P166" s="51"/>
      <c r="Q166" s="48"/>
      <c r="R166" s="49" t="s">
        <v>57</v>
      </c>
      <c r="S166" s="49"/>
      <c r="T166" s="52">
        <f>I166+M166*2</f>
        <v>2754</v>
      </c>
      <c r="U166" s="50"/>
      <c r="V166" s="26"/>
      <c r="W166" s="4"/>
      <c r="X166">
        <f t="shared" si="282"/>
        <v>162</v>
      </c>
      <c r="Y166">
        <f t="shared" si="282"/>
        <v>9</v>
      </c>
      <c r="Z166">
        <f t="shared" si="282"/>
        <v>0</v>
      </c>
      <c r="AA166">
        <f t="shared" si="282"/>
        <v>0</v>
      </c>
      <c r="AB166">
        <f t="shared" si="282"/>
        <v>0</v>
      </c>
      <c r="AC166">
        <f t="shared" si="282"/>
        <v>0</v>
      </c>
      <c r="AD166">
        <f t="shared" si="282"/>
        <v>0</v>
      </c>
      <c r="AE166">
        <f t="shared" si="282"/>
        <v>0</v>
      </c>
      <c r="AF166">
        <f t="shared" si="282"/>
        <v>0</v>
      </c>
      <c r="AG166">
        <f t="shared" si="282"/>
        <v>0</v>
      </c>
      <c r="AH166">
        <f t="shared" si="282"/>
        <v>0</v>
      </c>
      <c r="AI166">
        <f t="shared" si="282"/>
        <v>0</v>
      </c>
      <c r="AL166">
        <f t="shared" si="286"/>
        <v>3</v>
      </c>
      <c r="AM166">
        <f t="shared" si="287"/>
        <v>0</v>
      </c>
      <c r="AN166">
        <f t="shared" si="288"/>
        <v>0</v>
      </c>
      <c r="AO166">
        <f t="shared" si="289"/>
        <v>0</v>
      </c>
      <c r="AP166">
        <f t="shared" si="290"/>
        <v>0</v>
      </c>
      <c r="AQ166">
        <f t="shared" si="291"/>
        <v>0</v>
      </c>
      <c r="AR166">
        <f t="shared" si="292"/>
        <v>0</v>
      </c>
      <c r="AS166">
        <f t="shared" si="293"/>
        <v>0</v>
      </c>
      <c r="AT166">
        <f t="shared" si="294"/>
        <v>0</v>
      </c>
      <c r="AU166">
        <f t="shared" si="295"/>
        <v>0</v>
      </c>
      <c r="AV166">
        <f t="shared" si="296"/>
        <v>0</v>
      </c>
      <c r="AW166">
        <f t="shared" si="297"/>
        <v>0</v>
      </c>
      <c r="AY166"/>
      <c r="BA166" s="191">
        <f t="shared" si="298"/>
        <v>119</v>
      </c>
      <c r="BB166" s="191">
        <f t="shared" si="299"/>
        <v>12</v>
      </c>
      <c r="BC166" s="191">
        <f t="shared" si="300"/>
        <v>1</v>
      </c>
      <c r="BD166" s="191">
        <f t="shared" si="301"/>
        <v>0</v>
      </c>
      <c r="BE166" s="191">
        <f t="shared" si="302"/>
        <v>0</v>
      </c>
      <c r="BF166" s="191">
        <f t="shared" si="303"/>
        <v>0</v>
      </c>
      <c r="BG166" s="191">
        <f t="shared" si="304"/>
        <v>0</v>
      </c>
      <c r="BH166" s="191">
        <f t="shared" si="305"/>
        <v>0</v>
      </c>
      <c r="BI166" s="191">
        <f t="shared" si="306"/>
        <v>0</v>
      </c>
      <c r="BJ166" s="191">
        <f t="shared" si="307"/>
        <v>0</v>
      </c>
      <c r="BK166" s="191">
        <f t="shared" si="308"/>
        <v>0</v>
      </c>
      <c r="BL166" s="191">
        <f t="shared" si="309"/>
        <v>0</v>
      </c>
      <c r="BM166" s="72"/>
      <c r="BN166" s="191">
        <v>1</v>
      </c>
      <c r="BO166" s="191">
        <v>1</v>
      </c>
      <c r="BP166" s="191">
        <v>0</v>
      </c>
      <c r="BQ166" s="191">
        <v>0</v>
      </c>
      <c r="BR166" s="191">
        <v>0</v>
      </c>
      <c r="BS166" s="191">
        <v>0</v>
      </c>
      <c r="BT166" s="191">
        <v>0</v>
      </c>
      <c r="BU166" s="191">
        <v>0</v>
      </c>
      <c r="BV166" s="191">
        <v>0</v>
      </c>
      <c r="BW166" s="191">
        <v>0</v>
      </c>
      <c r="BX166" s="191">
        <v>0</v>
      </c>
      <c r="BY166" s="191">
        <v>0</v>
      </c>
      <c r="CA166" s="190">
        <v>56</v>
      </c>
      <c r="CB166" s="190">
        <v>9</v>
      </c>
      <c r="CC166" s="190">
        <v>1</v>
      </c>
      <c r="CD166" s="190">
        <v>0</v>
      </c>
      <c r="CE166" s="190">
        <v>0</v>
      </c>
      <c r="CF166" s="190">
        <v>0</v>
      </c>
      <c r="CG166" s="190">
        <v>0</v>
      </c>
      <c r="CH166" s="190">
        <v>0</v>
      </c>
      <c r="CI166" s="190">
        <v>0</v>
      </c>
      <c r="CJ166" s="190">
        <v>0</v>
      </c>
      <c r="CK166" s="190">
        <v>0</v>
      </c>
      <c r="CL166" s="190">
        <v>0</v>
      </c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</row>
    <row r="167" spans="1:124" ht="13.5" thickTop="1" x14ac:dyDescent="0.3">
      <c r="A167" s="32" t="s">
        <v>58</v>
      </c>
      <c r="B167" s="33"/>
      <c r="C167" s="33"/>
      <c r="D167" s="34" t="s">
        <v>59</v>
      </c>
      <c r="E167" s="35">
        <f>(B162*15+D162*35+F162*45+H162*55+J162*65+L162*75+N162*85+P162*95+R162*125)/T162</f>
        <v>16.467652495378928</v>
      </c>
      <c r="F167" s="32" t="s">
        <v>60</v>
      </c>
      <c r="G167" s="36"/>
      <c r="H167" s="34" t="s">
        <v>61</v>
      </c>
      <c r="I167" s="35">
        <f>(C162*15+E162*35+G162*45+I162*55+K162*65+M162*75+O162*85+Q162*95+S162*125)/U162</f>
        <v>17.857142857142858</v>
      </c>
      <c r="J167" s="32" t="s">
        <v>60</v>
      </c>
      <c r="K167" s="4"/>
      <c r="N167" s="43"/>
      <c r="O167" s="44"/>
      <c r="P167" s="44"/>
      <c r="Q167" s="44"/>
      <c r="R167" s="43"/>
      <c r="S167" s="43"/>
      <c r="T167" s="43"/>
      <c r="U167" s="43"/>
      <c r="V167" s="26"/>
      <c r="W167" s="4"/>
      <c r="X167">
        <f t="shared" si="282"/>
        <v>55</v>
      </c>
      <c r="Y167">
        <f t="shared" si="282"/>
        <v>18</v>
      </c>
      <c r="Z167">
        <f t="shared" si="282"/>
        <v>0</v>
      </c>
      <c r="AA167">
        <f t="shared" si="282"/>
        <v>0</v>
      </c>
      <c r="AB167">
        <f t="shared" si="282"/>
        <v>0</v>
      </c>
      <c r="AC167">
        <f t="shared" si="282"/>
        <v>0</v>
      </c>
      <c r="AD167">
        <f t="shared" si="282"/>
        <v>0</v>
      </c>
      <c r="AE167">
        <f t="shared" si="282"/>
        <v>0</v>
      </c>
      <c r="AF167">
        <f t="shared" si="282"/>
        <v>0</v>
      </c>
      <c r="AG167">
        <f t="shared" si="282"/>
        <v>0</v>
      </c>
      <c r="AH167">
        <f t="shared" si="282"/>
        <v>0</v>
      </c>
      <c r="AI167">
        <f t="shared" si="282"/>
        <v>0</v>
      </c>
      <c r="AL167">
        <f t="shared" si="286"/>
        <v>0</v>
      </c>
      <c r="AM167">
        <f t="shared" si="287"/>
        <v>0</v>
      </c>
      <c r="AN167">
        <f t="shared" si="288"/>
        <v>0</v>
      </c>
      <c r="AO167">
        <f t="shared" si="289"/>
        <v>0</v>
      </c>
      <c r="AP167">
        <f t="shared" si="290"/>
        <v>0</v>
      </c>
      <c r="AQ167">
        <f t="shared" si="291"/>
        <v>0</v>
      </c>
      <c r="AR167">
        <f t="shared" si="292"/>
        <v>0</v>
      </c>
      <c r="AS167">
        <f t="shared" si="293"/>
        <v>0</v>
      </c>
      <c r="AT167">
        <f t="shared" si="294"/>
        <v>0</v>
      </c>
      <c r="AU167">
        <f t="shared" si="295"/>
        <v>0</v>
      </c>
      <c r="AV167">
        <f t="shared" si="296"/>
        <v>0</v>
      </c>
      <c r="AW167">
        <f t="shared" si="297"/>
        <v>0</v>
      </c>
      <c r="AY167"/>
      <c r="BA167" s="191">
        <f t="shared" si="298"/>
        <v>133</v>
      </c>
      <c r="BB167" s="191">
        <f t="shared" si="299"/>
        <v>11</v>
      </c>
      <c r="BC167" s="191">
        <f t="shared" si="300"/>
        <v>0</v>
      </c>
      <c r="BD167" s="191">
        <f t="shared" si="301"/>
        <v>0</v>
      </c>
      <c r="BE167" s="191">
        <f t="shared" si="302"/>
        <v>0</v>
      </c>
      <c r="BF167" s="191">
        <f t="shared" si="303"/>
        <v>0</v>
      </c>
      <c r="BG167" s="191">
        <f t="shared" si="304"/>
        <v>0</v>
      </c>
      <c r="BH167" s="191">
        <f t="shared" si="305"/>
        <v>0</v>
      </c>
      <c r="BI167" s="191">
        <f t="shared" si="306"/>
        <v>0</v>
      </c>
      <c r="BJ167" s="191">
        <f t="shared" si="307"/>
        <v>0</v>
      </c>
      <c r="BK167" s="191">
        <f t="shared" si="308"/>
        <v>0</v>
      </c>
      <c r="BL167" s="191">
        <f t="shared" si="309"/>
        <v>0</v>
      </c>
      <c r="BM167" s="72"/>
      <c r="BN167" s="191">
        <v>1</v>
      </c>
      <c r="BO167" s="191">
        <v>0</v>
      </c>
      <c r="BP167" s="191">
        <v>0</v>
      </c>
      <c r="BQ167" s="191">
        <v>0</v>
      </c>
      <c r="BR167" s="191">
        <v>0</v>
      </c>
      <c r="BS167" s="191">
        <v>0</v>
      </c>
      <c r="BT167" s="191">
        <v>0</v>
      </c>
      <c r="BU167" s="191">
        <v>0</v>
      </c>
      <c r="BV167" s="191">
        <v>0</v>
      </c>
      <c r="BW167" s="191">
        <v>0</v>
      </c>
      <c r="BX167" s="191">
        <v>0</v>
      </c>
      <c r="BY167" s="191">
        <v>0</v>
      </c>
      <c r="CA167" s="190">
        <v>24</v>
      </c>
      <c r="CB167" s="190">
        <v>8</v>
      </c>
      <c r="CC167" s="190">
        <v>0</v>
      </c>
      <c r="CD167" s="190">
        <v>0</v>
      </c>
      <c r="CE167" s="190">
        <v>0</v>
      </c>
      <c r="CF167" s="190">
        <v>0</v>
      </c>
      <c r="CG167" s="190">
        <v>0</v>
      </c>
      <c r="CH167" s="190">
        <v>0</v>
      </c>
      <c r="CI167" s="190">
        <v>0</v>
      </c>
      <c r="CJ167" s="190">
        <v>0</v>
      </c>
      <c r="CK167" s="190">
        <v>0</v>
      </c>
      <c r="CL167" s="190">
        <v>0</v>
      </c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</row>
    <row r="168" spans="1:124" ht="6" customHeight="1" x14ac:dyDescent="0.3">
      <c r="V168" s="26"/>
      <c r="W168" s="4"/>
      <c r="X168">
        <f t="shared" si="282"/>
        <v>38</v>
      </c>
      <c r="Y168">
        <f t="shared" si="282"/>
        <v>6</v>
      </c>
      <c r="Z168">
        <f t="shared" si="282"/>
        <v>0</v>
      </c>
      <c r="AA168">
        <f t="shared" si="282"/>
        <v>0</v>
      </c>
      <c r="AB168">
        <f t="shared" si="282"/>
        <v>0</v>
      </c>
      <c r="AC168">
        <f t="shared" si="282"/>
        <v>0</v>
      </c>
      <c r="AD168">
        <f t="shared" si="282"/>
        <v>0</v>
      </c>
      <c r="AE168">
        <f t="shared" si="282"/>
        <v>0</v>
      </c>
      <c r="AF168">
        <f t="shared" si="282"/>
        <v>0</v>
      </c>
      <c r="AG168">
        <f t="shared" si="282"/>
        <v>0</v>
      </c>
      <c r="AH168">
        <f t="shared" si="282"/>
        <v>0</v>
      </c>
      <c r="AI168">
        <f t="shared" si="282"/>
        <v>0</v>
      </c>
      <c r="AL168">
        <f t="shared" si="286"/>
        <v>1</v>
      </c>
      <c r="AM168">
        <f t="shared" si="287"/>
        <v>0</v>
      </c>
      <c r="AN168">
        <f t="shared" si="288"/>
        <v>0</v>
      </c>
      <c r="AO168">
        <f t="shared" si="289"/>
        <v>0</v>
      </c>
      <c r="AP168">
        <f t="shared" si="290"/>
        <v>0</v>
      </c>
      <c r="AQ168">
        <f t="shared" si="291"/>
        <v>0</v>
      </c>
      <c r="AR168">
        <f t="shared" si="292"/>
        <v>0</v>
      </c>
      <c r="AS168">
        <f t="shared" si="293"/>
        <v>0</v>
      </c>
      <c r="AT168">
        <f t="shared" si="294"/>
        <v>0</v>
      </c>
      <c r="AU168">
        <f t="shared" si="295"/>
        <v>0</v>
      </c>
      <c r="AV168">
        <f t="shared" si="296"/>
        <v>0</v>
      </c>
      <c r="AW168">
        <f t="shared" si="297"/>
        <v>0</v>
      </c>
      <c r="AY168"/>
      <c r="BA168" s="191">
        <f t="shared" si="298"/>
        <v>113</v>
      </c>
      <c r="BB168" s="191">
        <f t="shared" si="299"/>
        <v>8</v>
      </c>
      <c r="BC168" s="191">
        <f t="shared" si="300"/>
        <v>0</v>
      </c>
      <c r="BD168" s="191">
        <f t="shared" si="301"/>
        <v>0</v>
      </c>
      <c r="BE168" s="191">
        <f t="shared" si="302"/>
        <v>0</v>
      </c>
      <c r="BF168" s="191">
        <f t="shared" si="303"/>
        <v>0</v>
      </c>
      <c r="BG168" s="191">
        <f t="shared" si="304"/>
        <v>0</v>
      </c>
      <c r="BH168" s="191">
        <f t="shared" si="305"/>
        <v>0</v>
      </c>
      <c r="BI168" s="191">
        <f t="shared" si="306"/>
        <v>0</v>
      </c>
      <c r="BJ168" s="191">
        <f t="shared" si="307"/>
        <v>0</v>
      </c>
      <c r="BK168" s="191">
        <f t="shared" si="308"/>
        <v>0</v>
      </c>
      <c r="BL168" s="191">
        <f t="shared" si="309"/>
        <v>0</v>
      </c>
      <c r="BM168" s="72"/>
      <c r="BN168" s="191">
        <v>0</v>
      </c>
      <c r="BO168" s="191">
        <v>1</v>
      </c>
      <c r="BP168" s="191">
        <v>0</v>
      </c>
      <c r="BQ168" s="191">
        <v>0</v>
      </c>
      <c r="BR168" s="191">
        <v>0</v>
      </c>
      <c r="BS168" s="191">
        <v>0</v>
      </c>
      <c r="BT168" s="191">
        <v>0</v>
      </c>
      <c r="BU168" s="191">
        <v>0</v>
      </c>
      <c r="BV168" s="191">
        <v>0</v>
      </c>
      <c r="BW168" s="191">
        <v>0</v>
      </c>
      <c r="BX168" s="191">
        <v>0</v>
      </c>
      <c r="BY168" s="191">
        <v>0</v>
      </c>
      <c r="CA168" s="190">
        <v>16</v>
      </c>
      <c r="CB168" s="190">
        <v>1</v>
      </c>
      <c r="CC168" s="190">
        <v>0</v>
      </c>
      <c r="CD168" s="190">
        <v>0</v>
      </c>
      <c r="CE168" s="190">
        <v>0</v>
      </c>
      <c r="CF168" s="190">
        <v>0</v>
      </c>
      <c r="CG168" s="190">
        <v>0</v>
      </c>
      <c r="CH168" s="190">
        <v>0</v>
      </c>
      <c r="CI168" s="190">
        <v>0</v>
      </c>
      <c r="CJ168" s="190">
        <v>0</v>
      </c>
      <c r="CK168" s="190">
        <v>0</v>
      </c>
      <c r="CL168" s="190">
        <v>0</v>
      </c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</row>
    <row r="169" spans="1:124" ht="13" x14ac:dyDescent="0.3">
      <c r="V169" s="28"/>
      <c r="W169" s="4"/>
      <c r="X169">
        <f t="shared" si="282"/>
        <v>20</v>
      </c>
      <c r="Y169">
        <f t="shared" si="282"/>
        <v>4</v>
      </c>
      <c r="Z169">
        <f t="shared" si="282"/>
        <v>0</v>
      </c>
      <c r="AA169">
        <f t="shared" si="282"/>
        <v>0</v>
      </c>
      <c r="AB169">
        <f t="shared" si="282"/>
        <v>0</v>
      </c>
      <c r="AC169">
        <f t="shared" si="282"/>
        <v>0</v>
      </c>
      <c r="AD169">
        <f t="shared" si="282"/>
        <v>0</v>
      </c>
      <c r="AE169">
        <f t="shared" si="282"/>
        <v>0</v>
      </c>
      <c r="AF169">
        <f t="shared" si="282"/>
        <v>0</v>
      </c>
      <c r="AG169">
        <f t="shared" si="282"/>
        <v>0</v>
      </c>
      <c r="AH169">
        <f t="shared" si="282"/>
        <v>0</v>
      </c>
      <c r="AI169">
        <f t="shared" si="282"/>
        <v>0</v>
      </c>
      <c r="AL169">
        <f t="shared" si="286"/>
        <v>0</v>
      </c>
      <c r="AM169">
        <f t="shared" si="287"/>
        <v>0</v>
      </c>
      <c r="AN169">
        <f t="shared" si="288"/>
        <v>0</v>
      </c>
      <c r="AO169">
        <f t="shared" si="289"/>
        <v>0</v>
      </c>
      <c r="AP169">
        <f t="shared" si="290"/>
        <v>0</v>
      </c>
      <c r="AQ169">
        <f t="shared" si="291"/>
        <v>0</v>
      </c>
      <c r="AR169">
        <f t="shared" si="292"/>
        <v>0</v>
      </c>
      <c r="AS169">
        <f t="shared" si="293"/>
        <v>0</v>
      </c>
      <c r="AT169">
        <f t="shared" si="294"/>
        <v>0</v>
      </c>
      <c r="AU169">
        <f t="shared" si="295"/>
        <v>0</v>
      </c>
      <c r="AV169">
        <f t="shared" si="296"/>
        <v>0</v>
      </c>
      <c r="AW169">
        <f t="shared" si="297"/>
        <v>0</v>
      </c>
      <c r="AY169"/>
      <c r="BA169" s="191">
        <f t="shared" si="298"/>
        <v>103</v>
      </c>
      <c r="BB169" s="191">
        <f t="shared" si="299"/>
        <v>10</v>
      </c>
      <c r="BC169" s="191">
        <f t="shared" si="300"/>
        <v>0</v>
      </c>
      <c r="BD169" s="191">
        <f t="shared" si="301"/>
        <v>0</v>
      </c>
      <c r="BE169" s="191">
        <f t="shared" si="302"/>
        <v>0</v>
      </c>
      <c r="BF169" s="191">
        <f t="shared" si="303"/>
        <v>0</v>
      </c>
      <c r="BG169" s="191">
        <f t="shared" si="304"/>
        <v>0</v>
      </c>
      <c r="BH169" s="191">
        <f t="shared" si="305"/>
        <v>0</v>
      </c>
      <c r="BI169" s="191">
        <f t="shared" si="306"/>
        <v>0</v>
      </c>
      <c r="BJ169" s="191">
        <f t="shared" si="307"/>
        <v>0</v>
      </c>
      <c r="BK169" s="191">
        <f t="shared" si="308"/>
        <v>0</v>
      </c>
      <c r="BL169" s="191">
        <f t="shared" si="309"/>
        <v>0</v>
      </c>
      <c r="BM169" s="72"/>
      <c r="BN169" s="191">
        <v>0</v>
      </c>
      <c r="BO169" s="191">
        <v>0</v>
      </c>
      <c r="BP169" s="191">
        <v>0</v>
      </c>
      <c r="BQ169" s="191">
        <v>0</v>
      </c>
      <c r="BR169" s="191">
        <v>0</v>
      </c>
      <c r="BS169" s="191">
        <v>0</v>
      </c>
      <c r="BT169" s="191">
        <v>0</v>
      </c>
      <c r="BU169" s="191">
        <v>0</v>
      </c>
      <c r="BV169" s="191">
        <v>0</v>
      </c>
      <c r="BW169" s="191">
        <v>0</v>
      </c>
      <c r="BX169" s="191">
        <v>0</v>
      </c>
      <c r="BY169" s="191">
        <v>0</v>
      </c>
      <c r="CA169" s="190">
        <v>18</v>
      </c>
      <c r="CB169" s="190">
        <v>2</v>
      </c>
      <c r="CC169" s="190">
        <v>1</v>
      </c>
      <c r="CD169" s="190">
        <v>0</v>
      </c>
      <c r="CE169" s="190">
        <v>0</v>
      </c>
      <c r="CF169" s="190">
        <v>0</v>
      </c>
      <c r="CG169" s="190">
        <v>0</v>
      </c>
      <c r="CH169" s="190">
        <v>0</v>
      </c>
      <c r="CI169" s="190">
        <v>0</v>
      </c>
      <c r="CJ169" s="190">
        <v>0</v>
      </c>
      <c r="CK169" s="190">
        <v>0</v>
      </c>
      <c r="CL169" s="190">
        <v>0</v>
      </c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</row>
    <row r="170" spans="1:124" ht="13" x14ac:dyDescent="0.3">
      <c r="V170" s="29"/>
      <c r="W170" s="4"/>
      <c r="X170">
        <f>BA79</f>
        <v>14</v>
      </c>
      <c r="Y170">
        <f t="shared" si="282"/>
        <v>5</v>
      </c>
      <c r="Z170">
        <f t="shared" si="282"/>
        <v>0</v>
      </c>
      <c r="AA170">
        <f t="shared" si="282"/>
        <v>0</v>
      </c>
      <c r="AB170">
        <f t="shared" si="282"/>
        <v>0</v>
      </c>
      <c r="AC170">
        <f t="shared" si="282"/>
        <v>0</v>
      </c>
      <c r="AD170">
        <f t="shared" si="282"/>
        <v>0</v>
      </c>
      <c r="AE170">
        <f t="shared" si="282"/>
        <v>0</v>
      </c>
      <c r="AF170">
        <f t="shared" si="282"/>
        <v>0</v>
      </c>
      <c r="AG170">
        <f t="shared" si="282"/>
        <v>0</v>
      </c>
      <c r="AH170">
        <f t="shared" si="282"/>
        <v>0</v>
      </c>
      <c r="AI170">
        <f t="shared" si="282"/>
        <v>0</v>
      </c>
      <c r="AL170">
        <f t="shared" si="286"/>
        <v>0</v>
      </c>
      <c r="AM170">
        <f t="shared" si="287"/>
        <v>0</v>
      </c>
      <c r="AN170">
        <f t="shared" si="288"/>
        <v>0</v>
      </c>
      <c r="AO170">
        <f t="shared" si="289"/>
        <v>0</v>
      </c>
      <c r="AP170">
        <f t="shared" si="290"/>
        <v>0</v>
      </c>
      <c r="AQ170">
        <f t="shared" si="291"/>
        <v>0</v>
      </c>
      <c r="AR170">
        <f t="shared" si="292"/>
        <v>0</v>
      </c>
      <c r="AS170">
        <f t="shared" si="293"/>
        <v>0</v>
      </c>
      <c r="AT170">
        <f t="shared" si="294"/>
        <v>0</v>
      </c>
      <c r="AU170">
        <f t="shared" si="295"/>
        <v>0</v>
      </c>
      <c r="AV170">
        <f t="shared" si="296"/>
        <v>0</v>
      </c>
      <c r="AW170">
        <f t="shared" si="297"/>
        <v>0</v>
      </c>
      <c r="AY170"/>
      <c r="BA170" s="191">
        <f t="shared" si="298"/>
        <v>120</v>
      </c>
      <c r="BB170" s="191">
        <f t="shared" si="299"/>
        <v>12</v>
      </c>
      <c r="BC170" s="191">
        <f t="shared" si="300"/>
        <v>0</v>
      </c>
      <c r="BD170" s="191">
        <f t="shared" si="301"/>
        <v>0</v>
      </c>
      <c r="BE170" s="191">
        <f t="shared" si="302"/>
        <v>0</v>
      </c>
      <c r="BF170" s="191">
        <f t="shared" si="303"/>
        <v>0</v>
      </c>
      <c r="BG170" s="191">
        <f t="shared" si="304"/>
        <v>0</v>
      </c>
      <c r="BH170" s="191">
        <f t="shared" si="305"/>
        <v>0</v>
      </c>
      <c r="BI170" s="191">
        <f t="shared" si="306"/>
        <v>0</v>
      </c>
      <c r="BJ170" s="191">
        <f t="shared" si="307"/>
        <v>0</v>
      </c>
      <c r="BK170" s="191">
        <f t="shared" si="308"/>
        <v>0</v>
      </c>
      <c r="BL170" s="191">
        <f t="shared" si="309"/>
        <v>0</v>
      </c>
      <c r="BM170" s="72"/>
      <c r="BN170" s="191">
        <v>0</v>
      </c>
      <c r="BO170" s="191">
        <v>0</v>
      </c>
      <c r="BP170" s="191">
        <v>0</v>
      </c>
      <c r="BQ170" s="191">
        <v>0</v>
      </c>
      <c r="BR170" s="191">
        <v>0</v>
      </c>
      <c r="BS170" s="191">
        <v>0</v>
      </c>
      <c r="BT170" s="191">
        <v>0</v>
      </c>
      <c r="BU170" s="191">
        <v>0</v>
      </c>
      <c r="BV170" s="191">
        <v>0</v>
      </c>
      <c r="BW170" s="191">
        <v>0</v>
      </c>
      <c r="BX170" s="191">
        <v>0</v>
      </c>
      <c r="BY170" s="191">
        <v>0</v>
      </c>
      <c r="CA170" s="190">
        <v>9</v>
      </c>
      <c r="CB170" s="190">
        <v>4</v>
      </c>
      <c r="CC170" s="190">
        <v>0</v>
      </c>
      <c r="CD170" s="190">
        <v>0</v>
      </c>
      <c r="CE170" s="190">
        <v>0</v>
      </c>
      <c r="CF170" s="190">
        <v>0</v>
      </c>
      <c r="CG170" s="190">
        <v>0</v>
      </c>
      <c r="CH170" s="190">
        <v>0</v>
      </c>
      <c r="CI170" s="190">
        <v>0</v>
      </c>
      <c r="CJ170" s="190">
        <v>0</v>
      </c>
      <c r="CK170" s="190">
        <v>0</v>
      </c>
      <c r="CL170" s="190">
        <v>0</v>
      </c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</row>
    <row r="171" spans="1:124" ht="13" x14ac:dyDescent="0.3">
      <c r="V171" s="30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Y171"/>
      <c r="BA171" s="191">
        <f t="shared" si="298"/>
        <v>113</v>
      </c>
      <c r="BB171" s="191">
        <f t="shared" si="299"/>
        <v>14</v>
      </c>
      <c r="BC171" s="191">
        <f t="shared" si="300"/>
        <v>0</v>
      </c>
      <c r="BD171" s="191">
        <f t="shared" si="301"/>
        <v>0</v>
      </c>
      <c r="BE171" s="191">
        <f t="shared" si="302"/>
        <v>0</v>
      </c>
      <c r="BF171" s="191">
        <f t="shared" si="303"/>
        <v>0</v>
      </c>
      <c r="BG171" s="191">
        <f t="shared" si="304"/>
        <v>0</v>
      </c>
      <c r="BH171" s="191">
        <f t="shared" si="305"/>
        <v>0</v>
      </c>
      <c r="BI171" s="191">
        <f t="shared" si="306"/>
        <v>0</v>
      </c>
      <c r="BJ171" s="191">
        <f t="shared" si="307"/>
        <v>0</v>
      </c>
      <c r="BK171" s="191">
        <f t="shared" si="308"/>
        <v>0</v>
      </c>
      <c r="BL171" s="191">
        <f t="shared" si="309"/>
        <v>0</v>
      </c>
      <c r="BM171" s="72"/>
      <c r="BN171"/>
      <c r="BO171"/>
      <c r="BP171"/>
      <c r="BQ171"/>
      <c r="BR171"/>
      <c r="BS171"/>
      <c r="BT171"/>
      <c r="BU171"/>
      <c r="BV171"/>
      <c r="BW171"/>
      <c r="BX171"/>
      <c r="BY171"/>
      <c r="CA171"/>
      <c r="CB171"/>
      <c r="CC171"/>
      <c r="CD171"/>
      <c r="CE171"/>
      <c r="CF171"/>
      <c r="CG171"/>
      <c r="CH171"/>
      <c r="CI171"/>
      <c r="CJ171"/>
      <c r="CK171"/>
      <c r="CL171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</row>
    <row r="172" spans="1:124" ht="13" x14ac:dyDescent="0.3">
      <c r="V172" s="31"/>
      <c r="AY172"/>
      <c r="BA172" s="191">
        <f t="shared" si="298"/>
        <v>88</v>
      </c>
      <c r="BB172" s="191">
        <f t="shared" si="299"/>
        <v>8</v>
      </c>
      <c r="BC172" s="191">
        <f t="shared" si="300"/>
        <v>0</v>
      </c>
      <c r="BD172" s="191">
        <f t="shared" si="301"/>
        <v>0</v>
      </c>
      <c r="BE172" s="191">
        <f t="shared" si="302"/>
        <v>0</v>
      </c>
      <c r="BF172" s="191">
        <f t="shared" si="303"/>
        <v>0</v>
      </c>
      <c r="BG172" s="191">
        <f t="shared" si="304"/>
        <v>0</v>
      </c>
      <c r="BH172" s="191">
        <f t="shared" si="305"/>
        <v>0</v>
      </c>
      <c r="BI172" s="191">
        <f t="shared" si="306"/>
        <v>0</v>
      </c>
      <c r="BJ172" s="191">
        <f t="shared" si="307"/>
        <v>0</v>
      </c>
      <c r="BK172" s="191">
        <f t="shared" si="308"/>
        <v>0</v>
      </c>
      <c r="BL172" s="191">
        <f t="shared" si="309"/>
        <v>0</v>
      </c>
      <c r="BM172" s="72"/>
      <c r="BN172"/>
      <c r="BO172"/>
      <c r="BP172"/>
      <c r="BQ172"/>
      <c r="BR172"/>
      <c r="BS172"/>
      <c r="BT172"/>
      <c r="BU172"/>
      <c r="BV172"/>
      <c r="BW172"/>
      <c r="BX172"/>
      <c r="BY172"/>
      <c r="CA172"/>
      <c r="CB172"/>
      <c r="CC172"/>
      <c r="CD172"/>
      <c r="CE172"/>
      <c r="CF172"/>
      <c r="CG172"/>
      <c r="CH172"/>
      <c r="CI172"/>
      <c r="CJ172"/>
      <c r="CK172"/>
      <c r="CL17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</row>
    <row r="173" spans="1:124" ht="13" x14ac:dyDescent="0.3">
      <c r="V173" s="31"/>
      <c r="AY173"/>
      <c r="BA173" s="191">
        <f t="shared" si="298"/>
        <v>57</v>
      </c>
      <c r="BB173" s="191">
        <f t="shared" si="299"/>
        <v>10</v>
      </c>
      <c r="BC173" s="191">
        <f t="shared" si="300"/>
        <v>1</v>
      </c>
      <c r="BD173" s="191">
        <f t="shared" si="301"/>
        <v>0</v>
      </c>
      <c r="BE173" s="191">
        <f t="shared" si="302"/>
        <v>0</v>
      </c>
      <c r="BF173" s="191">
        <f t="shared" si="303"/>
        <v>0</v>
      </c>
      <c r="BG173" s="191">
        <f t="shared" si="304"/>
        <v>0</v>
      </c>
      <c r="BH173" s="191">
        <f t="shared" si="305"/>
        <v>0</v>
      </c>
      <c r="BI173" s="191">
        <f t="shared" si="306"/>
        <v>0</v>
      </c>
      <c r="BJ173" s="191">
        <f t="shared" si="307"/>
        <v>0</v>
      </c>
      <c r="BK173" s="191">
        <f t="shared" si="308"/>
        <v>0</v>
      </c>
      <c r="BL173" s="191">
        <f t="shared" si="309"/>
        <v>0</v>
      </c>
      <c r="BM173" s="72"/>
      <c r="BN173"/>
      <c r="BO173"/>
      <c r="BP173"/>
      <c r="BQ173"/>
      <c r="BR173"/>
      <c r="BS173"/>
      <c r="BT173"/>
      <c r="BU173"/>
      <c r="BV173"/>
      <c r="BW173"/>
      <c r="BX173"/>
      <c r="BY173"/>
      <c r="CA173"/>
      <c r="CB173"/>
      <c r="CC173"/>
      <c r="CD173"/>
      <c r="CE173"/>
      <c r="CF173"/>
      <c r="CG173"/>
      <c r="CH173"/>
      <c r="CI173"/>
      <c r="CJ173"/>
      <c r="CK173"/>
      <c r="CL173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</row>
    <row r="174" spans="1:124" ht="13" x14ac:dyDescent="0.3">
      <c r="AY174"/>
      <c r="BA174" s="191">
        <f t="shared" si="298"/>
        <v>25</v>
      </c>
      <c r="BB174" s="191">
        <f t="shared" si="299"/>
        <v>8</v>
      </c>
      <c r="BC174" s="191">
        <f t="shared" si="300"/>
        <v>0</v>
      </c>
      <c r="BD174" s="191">
        <f t="shared" si="301"/>
        <v>0</v>
      </c>
      <c r="BE174" s="191">
        <f t="shared" si="302"/>
        <v>0</v>
      </c>
      <c r="BF174" s="191">
        <f t="shared" si="303"/>
        <v>0</v>
      </c>
      <c r="BG174" s="191">
        <f t="shared" si="304"/>
        <v>0</v>
      </c>
      <c r="BH174" s="191">
        <f t="shared" si="305"/>
        <v>0</v>
      </c>
      <c r="BI174" s="191">
        <f t="shared" si="306"/>
        <v>0</v>
      </c>
      <c r="BJ174" s="191">
        <f t="shared" si="307"/>
        <v>0</v>
      </c>
      <c r="BK174" s="191">
        <f t="shared" si="308"/>
        <v>0</v>
      </c>
      <c r="BL174" s="191">
        <f t="shared" si="309"/>
        <v>0</v>
      </c>
      <c r="BM174" s="72"/>
      <c r="BN174"/>
      <c r="BO174"/>
      <c r="BP174"/>
      <c r="BQ174"/>
      <c r="BR174"/>
      <c r="BS174"/>
      <c r="BT174"/>
      <c r="BU174"/>
      <c r="BV174"/>
      <c r="BW174"/>
      <c r="BX174"/>
      <c r="BY174"/>
      <c r="CA174"/>
      <c r="CB174"/>
      <c r="CC174"/>
      <c r="CD174"/>
      <c r="CE174"/>
      <c r="CF174"/>
      <c r="CG174"/>
      <c r="CH174"/>
      <c r="CI174"/>
      <c r="CJ174"/>
      <c r="CK174"/>
      <c r="CL174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</row>
    <row r="175" spans="1:124" ht="13" x14ac:dyDescent="0.3">
      <c r="AY175"/>
      <c r="BA175" s="191">
        <f t="shared" si="298"/>
        <v>16</v>
      </c>
      <c r="BB175" s="191">
        <f t="shared" si="299"/>
        <v>2</v>
      </c>
      <c r="BC175" s="191">
        <f t="shared" si="300"/>
        <v>0</v>
      </c>
      <c r="BD175" s="191">
        <f t="shared" si="301"/>
        <v>0</v>
      </c>
      <c r="BE175" s="191">
        <f t="shared" si="302"/>
        <v>0</v>
      </c>
      <c r="BF175" s="191">
        <f t="shared" si="303"/>
        <v>0</v>
      </c>
      <c r="BG175" s="191">
        <f t="shared" si="304"/>
        <v>0</v>
      </c>
      <c r="BH175" s="191">
        <f t="shared" si="305"/>
        <v>0</v>
      </c>
      <c r="BI175" s="191">
        <f t="shared" si="306"/>
        <v>0</v>
      </c>
      <c r="BJ175" s="191">
        <f t="shared" si="307"/>
        <v>0</v>
      </c>
      <c r="BK175" s="191">
        <f t="shared" si="308"/>
        <v>0</v>
      </c>
      <c r="BL175" s="191">
        <f t="shared" si="309"/>
        <v>0</v>
      </c>
      <c r="BM175" s="72"/>
      <c r="BN175"/>
      <c r="BO175"/>
      <c r="BP175"/>
      <c r="BQ175"/>
      <c r="BR175"/>
      <c r="BS175"/>
      <c r="BT175"/>
      <c r="BU175"/>
      <c r="BV175"/>
      <c r="BW175"/>
      <c r="BX175"/>
      <c r="BY175"/>
      <c r="CA175"/>
      <c r="CB175"/>
      <c r="CC175"/>
      <c r="CD175"/>
      <c r="CE175"/>
      <c r="CF175"/>
      <c r="CG175"/>
      <c r="CH175"/>
      <c r="CI175"/>
      <c r="CJ175"/>
      <c r="CK175"/>
      <c r="CL175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</row>
    <row r="176" spans="1:124" ht="13" x14ac:dyDescent="0.3">
      <c r="AY176"/>
      <c r="BA176" s="191">
        <f t="shared" si="298"/>
        <v>18</v>
      </c>
      <c r="BB176" s="191">
        <f t="shared" si="299"/>
        <v>2</v>
      </c>
      <c r="BC176" s="191">
        <f t="shared" si="300"/>
        <v>1</v>
      </c>
      <c r="BD176" s="191">
        <f t="shared" si="301"/>
        <v>0</v>
      </c>
      <c r="BE176" s="191">
        <f t="shared" si="302"/>
        <v>0</v>
      </c>
      <c r="BF176" s="191">
        <f t="shared" si="303"/>
        <v>0</v>
      </c>
      <c r="BG176" s="191">
        <f t="shared" si="304"/>
        <v>0</v>
      </c>
      <c r="BH176" s="191">
        <f t="shared" si="305"/>
        <v>0</v>
      </c>
      <c r="BI176" s="191">
        <f t="shared" si="306"/>
        <v>0</v>
      </c>
      <c r="BJ176" s="191">
        <f t="shared" si="307"/>
        <v>0</v>
      </c>
      <c r="BK176" s="191">
        <f t="shared" si="308"/>
        <v>0</v>
      </c>
      <c r="BL176" s="191">
        <f t="shared" si="309"/>
        <v>0</v>
      </c>
      <c r="BM176" s="72"/>
      <c r="BN176"/>
      <c r="BO176"/>
      <c r="BP176"/>
      <c r="BQ176"/>
      <c r="BR176"/>
      <c r="BS176"/>
      <c r="BT176"/>
      <c r="BU176"/>
      <c r="BV176"/>
      <c r="BW176"/>
      <c r="BX176"/>
      <c r="BY176"/>
      <c r="CA176"/>
      <c r="CB176"/>
      <c r="CC176"/>
      <c r="CD176"/>
      <c r="CE176"/>
      <c r="CF176"/>
      <c r="CG176"/>
      <c r="CH176"/>
      <c r="CI176"/>
      <c r="CJ176"/>
      <c r="CK176"/>
      <c r="CL176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</row>
    <row r="177" spans="22:124" ht="13" x14ac:dyDescent="0.3">
      <c r="AY177"/>
      <c r="BA177" s="191">
        <f t="shared" si="298"/>
        <v>9</v>
      </c>
      <c r="BB177" s="191">
        <f t="shared" si="299"/>
        <v>4</v>
      </c>
      <c r="BC177" s="191">
        <f t="shared" si="300"/>
        <v>0</v>
      </c>
      <c r="BD177" s="191">
        <f t="shared" si="301"/>
        <v>0</v>
      </c>
      <c r="BE177" s="191">
        <f t="shared" si="302"/>
        <v>0</v>
      </c>
      <c r="BF177" s="191">
        <f t="shared" si="303"/>
        <v>0</v>
      </c>
      <c r="BG177" s="191">
        <f t="shared" si="304"/>
        <v>0</v>
      </c>
      <c r="BH177" s="191">
        <f t="shared" si="305"/>
        <v>0</v>
      </c>
      <c r="BI177" s="191">
        <f t="shared" si="306"/>
        <v>0</v>
      </c>
      <c r="BJ177" s="191">
        <f t="shared" si="307"/>
        <v>0</v>
      </c>
      <c r="BK177" s="191">
        <f t="shared" si="308"/>
        <v>0</v>
      </c>
      <c r="BL177" s="191">
        <f t="shared" si="309"/>
        <v>0</v>
      </c>
      <c r="BM177" s="72"/>
      <c r="BN177"/>
      <c r="BO177"/>
      <c r="BP177"/>
      <c r="BQ177"/>
      <c r="BR177"/>
      <c r="BS177"/>
      <c r="BT177"/>
      <c r="BU177"/>
      <c r="BV177"/>
      <c r="BW177"/>
      <c r="BX177"/>
      <c r="BY177"/>
      <c r="CA177"/>
      <c r="CB177"/>
      <c r="CC177"/>
      <c r="CD177"/>
      <c r="CE177"/>
      <c r="CF177"/>
      <c r="CG177"/>
      <c r="CH177"/>
      <c r="CI177"/>
      <c r="CJ177"/>
      <c r="CK177"/>
      <c r="CL177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</row>
    <row r="178" spans="22:124" ht="13" x14ac:dyDescent="0.3"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 s="72"/>
      <c r="BN178"/>
      <c r="BO178"/>
      <c r="BP178"/>
      <c r="BQ178"/>
      <c r="BR178"/>
      <c r="BS178"/>
      <c r="BT178"/>
      <c r="BU178"/>
      <c r="BV178"/>
      <c r="BW178"/>
      <c r="BX178"/>
      <c r="BY178"/>
      <c r="CA178"/>
      <c r="CB178"/>
      <c r="CC178"/>
      <c r="CD178"/>
      <c r="CE178"/>
      <c r="CF178"/>
      <c r="CG178"/>
      <c r="CH178"/>
      <c r="CI178"/>
      <c r="CJ178"/>
      <c r="CK178"/>
      <c r="CL178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</row>
    <row r="179" spans="22:124" ht="13" x14ac:dyDescent="0.3"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 s="72"/>
      <c r="BN179"/>
      <c r="BO179"/>
      <c r="BP179"/>
      <c r="BQ179"/>
      <c r="BR179"/>
      <c r="BS179"/>
      <c r="BT179"/>
      <c r="BU179"/>
      <c r="BV179"/>
      <c r="BW179"/>
      <c r="BX179"/>
      <c r="BY179"/>
      <c r="CA179"/>
      <c r="CB179"/>
      <c r="CC179"/>
      <c r="CD179"/>
      <c r="CE179"/>
      <c r="CF179"/>
      <c r="CG179"/>
      <c r="CH179"/>
      <c r="CI179"/>
      <c r="CJ179"/>
      <c r="CK179"/>
      <c r="CL179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</row>
    <row r="180" spans="22:124" ht="13" x14ac:dyDescent="0.3"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 s="72"/>
      <c r="BN180"/>
      <c r="BO180"/>
      <c r="BP180"/>
      <c r="BQ180"/>
      <c r="BR180"/>
      <c r="BS180"/>
      <c r="BT180"/>
      <c r="BU180"/>
      <c r="BV180"/>
      <c r="BW180"/>
      <c r="BX180"/>
      <c r="BY180"/>
      <c r="CA180"/>
      <c r="CB180"/>
      <c r="CC180"/>
      <c r="CD180"/>
      <c r="CE180"/>
      <c r="CF180"/>
      <c r="CG180"/>
      <c r="CH180"/>
      <c r="CI180"/>
      <c r="CJ180"/>
      <c r="CK180"/>
      <c r="CL180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</row>
    <row r="181" spans="22:124" ht="6" customHeight="1" x14ac:dyDescent="0.3"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N181"/>
      <c r="BO181"/>
      <c r="BP181"/>
      <c r="BQ181"/>
      <c r="BR181"/>
      <c r="BS181"/>
      <c r="BT181"/>
      <c r="BU181"/>
      <c r="BV181"/>
      <c r="BW181"/>
      <c r="BX181"/>
      <c r="BY181"/>
      <c r="CA181"/>
      <c r="CB181"/>
      <c r="CC181"/>
      <c r="CD181"/>
      <c r="CE181"/>
      <c r="CF181"/>
      <c r="CG181"/>
      <c r="CH181"/>
      <c r="CI181"/>
      <c r="CJ181"/>
      <c r="CK181"/>
      <c r="CL181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</row>
    <row r="182" spans="22:124" ht="13" x14ac:dyDescent="0.3"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N182"/>
      <c r="BO182"/>
      <c r="BP182"/>
      <c r="BQ182"/>
      <c r="BR182"/>
      <c r="BS182"/>
      <c r="BT182"/>
      <c r="BU182"/>
      <c r="BV182"/>
      <c r="BW182"/>
      <c r="BX182"/>
      <c r="BY182"/>
      <c r="CA182"/>
      <c r="CB182"/>
      <c r="CC182"/>
      <c r="CD182"/>
      <c r="CE182"/>
      <c r="CF182"/>
      <c r="CG182"/>
      <c r="CH182"/>
      <c r="CI182"/>
      <c r="CJ182"/>
      <c r="CK182"/>
      <c r="CL18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</row>
    <row r="183" spans="22:124" ht="13" x14ac:dyDescent="0.3"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N183"/>
      <c r="BO183"/>
      <c r="BP183"/>
      <c r="BQ183"/>
      <c r="BR183"/>
      <c r="BS183"/>
      <c r="BT183"/>
      <c r="BU183"/>
      <c r="BV183"/>
      <c r="BW183"/>
      <c r="BX183"/>
      <c r="BY183"/>
      <c r="CA183"/>
      <c r="CB183"/>
      <c r="CC183"/>
      <c r="CD183"/>
      <c r="CE183"/>
      <c r="CF183"/>
      <c r="CG183"/>
      <c r="CH183"/>
      <c r="CI183"/>
      <c r="CJ183"/>
      <c r="CK183"/>
      <c r="CL183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</row>
    <row r="184" spans="22:124" ht="13" x14ac:dyDescent="0.3"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N184"/>
      <c r="BO184"/>
      <c r="BP184"/>
      <c r="BQ184"/>
      <c r="BR184"/>
      <c r="BS184"/>
      <c r="BT184"/>
      <c r="BU184"/>
      <c r="BV184"/>
      <c r="BW184"/>
      <c r="BX184"/>
      <c r="BY184"/>
      <c r="CA184"/>
      <c r="CB184"/>
      <c r="CC184"/>
      <c r="CD184"/>
      <c r="CE184"/>
      <c r="CF184"/>
      <c r="CG184"/>
      <c r="CH184"/>
      <c r="CI184"/>
      <c r="CJ184"/>
      <c r="CK184"/>
      <c r="CL184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</row>
    <row r="185" spans="22:124" ht="13" x14ac:dyDescent="0.3"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N185"/>
      <c r="BO185"/>
      <c r="BP185"/>
      <c r="BQ185"/>
      <c r="BR185"/>
      <c r="BS185"/>
      <c r="BT185"/>
      <c r="BU185"/>
      <c r="BV185"/>
      <c r="BW185"/>
      <c r="BX185"/>
      <c r="BY185"/>
      <c r="CA185"/>
      <c r="CB185"/>
      <c r="CC185"/>
      <c r="CD185"/>
      <c r="CE185"/>
      <c r="CF185"/>
      <c r="CG185"/>
      <c r="CH185"/>
      <c r="CI185"/>
      <c r="CJ185"/>
      <c r="CK185"/>
      <c r="CL185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</row>
    <row r="186" spans="22:124" ht="13" x14ac:dyDescent="0.3"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N186"/>
      <c r="BO186"/>
      <c r="BP186"/>
      <c r="BQ186"/>
      <c r="BR186"/>
      <c r="BS186"/>
      <c r="BT186"/>
      <c r="BU186"/>
      <c r="BV186"/>
      <c r="BW186"/>
      <c r="BX186"/>
      <c r="BY186"/>
      <c r="CA186"/>
      <c r="CB186"/>
      <c r="CC186"/>
      <c r="CD186"/>
      <c r="CE186"/>
      <c r="CF186"/>
      <c r="CG186"/>
      <c r="CH186"/>
      <c r="CI186"/>
      <c r="CJ186"/>
      <c r="CK186"/>
      <c r="CL186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</row>
    <row r="187" spans="22:124" ht="13" x14ac:dyDescent="0.3"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N187"/>
      <c r="BO187"/>
      <c r="BP187"/>
      <c r="BQ187"/>
      <c r="BR187"/>
      <c r="BS187"/>
      <c r="BT187"/>
      <c r="BU187"/>
      <c r="BV187"/>
      <c r="BW187"/>
      <c r="BX187"/>
      <c r="BY187"/>
      <c r="CA187"/>
      <c r="CB187"/>
      <c r="CC187"/>
      <c r="CD187"/>
      <c r="CE187"/>
      <c r="CF187"/>
      <c r="CG187"/>
      <c r="CH187"/>
      <c r="CI187"/>
      <c r="CJ187"/>
      <c r="CK187"/>
      <c r="CL187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</row>
    <row r="188" spans="22:124" ht="13" x14ac:dyDescent="0.3"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N188"/>
      <c r="BO188"/>
      <c r="BP188"/>
      <c r="BQ188"/>
      <c r="BR188"/>
      <c r="BS188"/>
      <c r="BT188"/>
      <c r="BU188"/>
      <c r="BV188"/>
      <c r="BW188"/>
      <c r="BX188"/>
      <c r="BY188"/>
      <c r="CA188"/>
      <c r="CB188"/>
      <c r="CC188"/>
      <c r="CD188"/>
      <c r="CE188"/>
      <c r="CF188"/>
      <c r="CG188"/>
      <c r="CH188"/>
      <c r="CI188"/>
      <c r="CJ188"/>
      <c r="CK188"/>
      <c r="CL188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</row>
    <row r="189" spans="22:124" ht="13" x14ac:dyDescent="0.3"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N189"/>
      <c r="BO189"/>
      <c r="BP189"/>
      <c r="BQ189"/>
      <c r="BR189"/>
      <c r="BS189"/>
      <c r="BT189"/>
      <c r="BU189"/>
      <c r="BV189"/>
      <c r="BW189"/>
      <c r="BX189"/>
      <c r="BY189"/>
      <c r="CA189"/>
      <c r="CB189"/>
      <c r="CC189"/>
      <c r="CD189"/>
      <c r="CE189"/>
      <c r="CF189"/>
      <c r="CG189"/>
      <c r="CH189"/>
      <c r="CI189"/>
      <c r="CJ189"/>
      <c r="CK189"/>
      <c r="CL189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</row>
    <row r="190" spans="22:124" ht="13" x14ac:dyDescent="0.3">
      <c r="V190" s="37" t="s">
        <v>62</v>
      </c>
      <c r="W190" s="4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N190"/>
      <c r="BO190"/>
      <c r="BP190"/>
      <c r="BQ190"/>
      <c r="BR190"/>
      <c r="BS190"/>
      <c r="BT190"/>
      <c r="BU190"/>
      <c r="BV190"/>
      <c r="BW190"/>
      <c r="BX190"/>
      <c r="BY190"/>
      <c r="CA190"/>
      <c r="CB190"/>
      <c r="CC190"/>
      <c r="CD190"/>
      <c r="CE190"/>
      <c r="CF190"/>
      <c r="CG190"/>
      <c r="CH190"/>
      <c r="CI190"/>
      <c r="CJ190"/>
      <c r="CK190"/>
      <c r="CL190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</row>
    <row r="191" spans="22:124" ht="13" x14ac:dyDescent="0.3">
      <c r="V191" s="37" t="s">
        <v>63</v>
      </c>
      <c r="W191" s="4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N191"/>
      <c r="BO191"/>
      <c r="BP191"/>
      <c r="BQ191"/>
      <c r="BR191"/>
      <c r="BS191"/>
      <c r="BT191"/>
      <c r="BU191"/>
      <c r="BV191"/>
      <c r="BW191"/>
      <c r="BX191"/>
      <c r="BY191"/>
      <c r="CA191"/>
      <c r="CB191"/>
      <c r="CC191"/>
      <c r="CD191"/>
      <c r="CE191"/>
      <c r="CF191"/>
      <c r="CG191"/>
      <c r="CH191"/>
      <c r="CI191"/>
      <c r="CJ191"/>
      <c r="CK191"/>
      <c r="CL191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</row>
    <row r="192" spans="22:124" ht="13" x14ac:dyDescent="0.3">
      <c r="V192" s="37" t="s">
        <v>64</v>
      </c>
      <c r="W192" s="4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N192"/>
      <c r="BO192"/>
      <c r="BP192"/>
      <c r="BQ192"/>
      <c r="BR192"/>
      <c r="BS192"/>
      <c r="BT192"/>
      <c r="BU192"/>
      <c r="BV192"/>
      <c r="BW192"/>
      <c r="BX192"/>
      <c r="BY192"/>
      <c r="CA192"/>
      <c r="CB192"/>
      <c r="CC192"/>
      <c r="CD192"/>
      <c r="CE192"/>
      <c r="CF192"/>
      <c r="CG192"/>
      <c r="CH192"/>
      <c r="CI192"/>
      <c r="CJ192"/>
      <c r="CK192"/>
      <c r="CL19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</row>
    <row r="193" spans="1:124" ht="13" x14ac:dyDescent="0.3">
      <c r="A193" s="38">
        <f>(H162+J162+L162+N162+P162+R162)/T162</f>
        <v>0</v>
      </c>
      <c r="B193" s="39" t="s">
        <v>71</v>
      </c>
      <c r="C193" s="36"/>
      <c r="D193" s="36"/>
      <c r="E193" s="36"/>
      <c r="F193" s="36"/>
      <c r="G193" s="36"/>
      <c r="H193" s="36"/>
      <c r="I193" s="36"/>
      <c r="J193" s="36"/>
      <c r="K193" s="36"/>
      <c r="L193" s="42">
        <f>(I162+K162+M162+O162+Q162+S162)/U162</f>
        <v>0</v>
      </c>
      <c r="M193" s="39" t="s">
        <v>72</v>
      </c>
      <c r="N193" s="36"/>
      <c r="O193" s="36"/>
      <c r="P193" s="36"/>
      <c r="Q193" s="36"/>
      <c r="R193" s="36"/>
      <c r="S193" s="36"/>
      <c r="T193" s="36"/>
      <c r="U193" s="36"/>
      <c r="V193" s="37" t="s">
        <v>65</v>
      </c>
      <c r="W193" s="4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N193"/>
      <c r="BO193"/>
      <c r="BP193"/>
      <c r="BQ193"/>
      <c r="BR193"/>
      <c r="BS193"/>
      <c r="BT193"/>
      <c r="BU193"/>
      <c r="BV193"/>
      <c r="BW193"/>
      <c r="BX193"/>
      <c r="BY193"/>
      <c r="CA193"/>
      <c r="CB193"/>
      <c r="CC193"/>
      <c r="CD193"/>
      <c r="CE193"/>
      <c r="CF193"/>
      <c r="CG193"/>
      <c r="CH193"/>
      <c r="CI193"/>
      <c r="CJ193"/>
      <c r="CK193"/>
      <c r="CL193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</row>
    <row r="194" spans="1:124" ht="13" x14ac:dyDescent="0.3">
      <c r="A194" s="38">
        <f>(P162+R162)/T162</f>
        <v>0</v>
      </c>
      <c r="B194" s="39" t="s">
        <v>73</v>
      </c>
      <c r="C194" s="36"/>
      <c r="D194" s="36"/>
      <c r="E194" s="36"/>
      <c r="F194" s="36"/>
      <c r="G194" s="36"/>
      <c r="H194" s="36"/>
      <c r="I194" s="36"/>
      <c r="J194" s="36"/>
      <c r="K194" s="41"/>
      <c r="L194" s="64">
        <f>(Q162+S162)/U162</f>
        <v>0</v>
      </c>
      <c r="M194" s="39" t="s">
        <v>73</v>
      </c>
      <c r="N194" s="36"/>
      <c r="O194" s="36"/>
      <c r="P194" s="36"/>
      <c r="Q194" s="36"/>
      <c r="R194" s="36"/>
      <c r="S194" s="36"/>
      <c r="T194" s="36"/>
      <c r="U194" s="36"/>
      <c r="V194" s="37" t="s">
        <v>66</v>
      </c>
      <c r="W194" s="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N194"/>
      <c r="BO194"/>
      <c r="BP194"/>
      <c r="BQ194"/>
      <c r="BR194"/>
      <c r="BS194"/>
      <c r="BT194"/>
      <c r="BU194"/>
      <c r="BV194"/>
      <c r="BW194"/>
      <c r="BX194"/>
      <c r="BY194"/>
      <c r="CA194"/>
      <c r="CB194"/>
      <c r="CC194"/>
      <c r="CD194"/>
      <c r="CE194"/>
      <c r="CF194"/>
      <c r="CG194"/>
      <c r="CH194"/>
      <c r="CI194"/>
      <c r="CJ194"/>
      <c r="CK194"/>
      <c r="CL194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</row>
    <row r="195" spans="1:124" ht="13.5" thickBot="1" x14ac:dyDescent="0.35">
      <c r="V195" s="37" t="s">
        <v>67</v>
      </c>
      <c r="W195" s="4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N195"/>
      <c r="BO195"/>
      <c r="BP195"/>
      <c r="BQ195"/>
      <c r="BR195"/>
      <c r="BS195"/>
      <c r="BT195"/>
      <c r="BU195"/>
      <c r="BV195"/>
      <c r="BW195"/>
      <c r="BX195"/>
      <c r="BY195"/>
      <c r="CA195"/>
      <c r="CB195"/>
      <c r="CC195"/>
      <c r="CD195"/>
      <c r="CE195"/>
      <c r="CF195"/>
      <c r="CG195"/>
      <c r="CH195"/>
      <c r="CI195"/>
      <c r="CJ195"/>
      <c r="CK195"/>
      <c r="CL195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</row>
    <row r="196" spans="1:124" ht="17" thickBot="1" x14ac:dyDescent="0.4">
      <c r="A196" s="260" t="str">
        <f>A1</f>
        <v>Comptages vitesse TV/PL à Montreuil</v>
      </c>
      <c r="B196" s="261"/>
      <c r="C196" s="261"/>
      <c r="D196" s="261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  <c r="O196" s="261"/>
      <c r="P196" s="261"/>
      <c r="Q196" s="261"/>
      <c r="R196" s="261"/>
      <c r="S196" s="261"/>
      <c r="T196" s="261"/>
      <c r="U196" s="262"/>
      <c r="V196" s="37" t="s">
        <v>68</v>
      </c>
      <c r="W196" s="4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N196"/>
      <c r="BO196"/>
      <c r="BP196"/>
      <c r="BQ196"/>
      <c r="BR196"/>
      <c r="BS196"/>
      <c r="BT196"/>
      <c r="BU196"/>
      <c r="BV196"/>
      <c r="BW196"/>
      <c r="BX196"/>
      <c r="BY196"/>
      <c r="CA196"/>
      <c r="CB196"/>
      <c r="CC196"/>
      <c r="CD196"/>
      <c r="CE196"/>
      <c r="CF196"/>
      <c r="CG196"/>
      <c r="CH196"/>
      <c r="CI196"/>
      <c r="CJ196"/>
      <c r="CK196"/>
      <c r="CL196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</row>
    <row r="197" spans="1:124" ht="6.65" customHeight="1" x14ac:dyDescent="0.35">
      <c r="A197" s="6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37" t="s">
        <v>69</v>
      </c>
      <c r="W197" s="4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N197"/>
      <c r="BO197"/>
      <c r="BP197"/>
      <c r="BQ197"/>
      <c r="BR197"/>
      <c r="BS197"/>
      <c r="BT197"/>
      <c r="BU197"/>
      <c r="BV197"/>
      <c r="BW197"/>
      <c r="BX197"/>
      <c r="BY197"/>
      <c r="CA197"/>
      <c r="CB197"/>
      <c r="CC197"/>
      <c r="CD197"/>
      <c r="CE197"/>
      <c r="CF197"/>
      <c r="CG197"/>
      <c r="CH197"/>
      <c r="CI197"/>
      <c r="CJ197"/>
      <c r="CK197"/>
      <c r="CL197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</row>
    <row r="198" spans="1:124" ht="13" x14ac:dyDescent="0.3">
      <c r="A198" s="4" t="s">
        <v>75</v>
      </c>
      <c r="E198" s="10" t="str">
        <f>BD5</f>
        <v>jeudi 25 mars 2021</v>
      </c>
      <c r="I198" s="4" t="str">
        <f>I3</f>
        <v>Entre</v>
      </c>
      <c r="J198" s="105" t="str">
        <f>J3</f>
        <v>Rue de Vincennes</v>
      </c>
      <c r="K198" s="4"/>
      <c r="L198" s="11"/>
      <c r="M198" s="4"/>
      <c r="N198" s="4"/>
      <c r="O198" s="4" t="str">
        <f>O3</f>
        <v>Et</v>
      </c>
      <c r="P198" s="105" t="str">
        <f>P3</f>
        <v>Avenue du Président Wilson</v>
      </c>
      <c r="V198" s="37" t="s">
        <v>70</v>
      </c>
      <c r="W198" s="4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N198"/>
      <c r="BO198"/>
      <c r="BP198"/>
      <c r="BQ198"/>
      <c r="BR198"/>
      <c r="BS198"/>
      <c r="BT198"/>
      <c r="BU198"/>
      <c r="BV198"/>
      <c r="BW198"/>
      <c r="BX198"/>
      <c r="BY198"/>
      <c r="CA198"/>
      <c r="CB198"/>
      <c r="CC198"/>
      <c r="CD198"/>
      <c r="CE198"/>
      <c r="CF198"/>
      <c r="CG198"/>
      <c r="CH198"/>
      <c r="CI198"/>
      <c r="CJ198"/>
      <c r="CK198"/>
      <c r="CL198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</row>
    <row r="199" spans="1:124" ht="13.5" thickBot="1" x14ac:dyDescent="0.35">
      <c r="A199" s="57" t="s">
        <v>4</v>
      </c>
      <c r="V199" s="40"/>
      <c r="AX199" s="36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N199"/>
      <c r="BO199"/>
      <c r="BP199"/>
      <c r="BQ199"/>
      <c r="BR199"/>
      <c r="BS199"/>
      <c r="BT199"/>
      <c r="BU199"/>
      <c r="BV199"/>
      <c r="BW199"/>
      <c r="BX199"/>
      <c r="BY199"/>
      <c r="CA199"/>
      <c r="CB199"/>
      <c r="CC199"/>
      <c r="CD199"/>
      <c r="CE199"/>
      <c r="CF199"/>
      <c r="CG199"/>
      <c r="CH199"/>
      <c r="CI199"/>
      <c r="CJ199"/>
      <c r="CK199"/>
      <c r="CL199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</row>
    <row r="200" spans="1:124" ht="13.5" thickTop="1" x14ac:dyDescent="0.3">
      <c r="A200" s="12" t="s">
        <v>5</v>
      </c>
      <c r="B200" s="13" t="s">
        <v>6</v>
      </c>
      <c r="C200" s="14"/>
      <c r="D200" s="15" t="s">
        <v>7</v>
      </c>
      <c r="E200" s="14"/>
      <c r="F200" s="15" t="s">
        <v>8</v>
      </c>
      <c r="G200" s="14"/>
      <c r="H200" s="15" t="s">
        <v>9</v>
      </c>
      <c r="I200" s="14"/>
      <c r="J200" s="15" t="s">
        <v>10</v>
      </c>
      <c r="K200" s="14"/>
      <c r="L200" s="15" t="s">
        <v>11</v>
      </c>
      <c r="M200" s="14"/>
      <c r="N200" s="15" t="s">
        <v>12</v>
      </c>
      <c r="O200" s="14"/>
      <c r="P200" s="15" t="s">
        <v>13</v>
      </c>
      <c r="Q200" s="14"/>
      <c r="R200" s="15" t="s">
        <v>14</v>
      </c>
      <c r="S200" s="16"/>
      <c r="T200" s="17" t="s">
        <v>15</v>
      </c>
      <c r="U200" s="16"/>
      <c r="V200" s="40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36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N200"/>
      <c r="BO200"/>
      <c r="BP200"/>
      <c r="BQ200"/>
      <c r="BR200"/>
      <c r="BS200"/>
      <c r="BT200"/>
      <c r="BU200"/>
      <c r="BV200"/>
      <c r="BW200"/>
      <c r="BX200"/>
      <c r="BY200"/>
      <c r="CA200"/>
      <c r="CB200"/>
      <c r="CC200"/>
      <c r="CD200"/>
      <c r="CE200"/>
      <c r="CF200"/>
      <c r="CG200"/>
      <c r="CH200"/>
      <c r="CI200"/>
      <c r="CJ200"/>
      <c r="CK200"/>
      <c r="CL200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</row>
    <row r="201" spans="1:124" ht="13.5" thickBot="1" x14ac:dyDescent="0.35">
      <c r="A201" s="18" t="s">
        <v>15</v>
      </c>
      <c r="B201" s="19" t="s">
        <v>16</v>
      </c>
      <c r="C201" s="20"/>
      <c r="D201" s="21" t="s">
        <v>17</v>
      </c>
      <c r="E201" s="20"/>
      <c r="F201" s="21" t="s">
        <v>18</v>
      </c>
      <c r="G201" s="20"/>
      <c r="H201" s="21" t="s">
        <v>19</v>
      </c>
      <c r="I201" s="20"/>
      <c r="J201" s="21" t="s">
        <v>20</v>
      </c>
      <c r="K201" s="20"/>
      <c r="L201" s="21" t="s">
        <v>21</v>
      </c>
      <c r="M201" s="20"/>
      <c r="N201" s="21" t="s">
        <v>22</v>
      </c>
      <c r="O201" s="20"/>
      <c r="P201" s="21" t="s">
        <v>23</v>
      </c>
      <c r="Q201" s="20"/>
      <c r="R201" s="21" t="s">
        <v>24</v>
      </c>
      <c r="S201" s="22"/>
      <c r="T201" s="23" t="s">
        <v>25</v>
      </c>
      <c r="U201" s="24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  <c r="AU201" s="36"/>
      <c r="AV201" s="36"/>
      <c r="AW201" s="36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N201"/>
      <c r="BO201"/>
      <c r="BP201"/>
      <c r="BQ201"/>
      <c r="BR201"/>
      <c r="BS201"/>
      <c r="BT201"/>
      <c r="BU201"/>
      <c r="BV201"/>
      <c r="BW201"/>
      <c r="BX201"/>
      <c r="BY201"/>
      <c r="CA201"/>
      <c r="CB201"/>
      <c r="CC201"/>
      <c r="CD201"/>
      <c r="CE201"/>
      <c r="CF201"/>
      <c r="CG201"/>
      <c r="CH201"/>
      <c r="CI201"/>
      <c r="CJ201"/>
      <c r="CK201"/>
      <c r="CL201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</row>
    <row r="202" spans="1:124" ht="14" thickTop="1" thickBot="1" x14ac:dyDescent="0.35">
      <c r="A202" s="25" t="s">
        <v>26</v>
      </c>
      <c r="B202" s="194" t="s">
        <v>27</v>
      </c>
      <c r="C202" s="200" t="s">
        <v>28</v>
      </c>
      <c r="D202" s="194" t="s">
        <v>27</v>
      </c>
      <c r="E202" s="200" t="s">
        <v>28</v>
      </c>
      <c r="F202" s="194" t="s">
        <v>27</v>
      </c>
      <c r="G202" s="200" t="s">
        <v>28</v>
      </c>
      <c r="H202" s="194" t="s">
        <v>27</v>
      </c>
      <c r="I202" s="200" t="s">
        <v>28</v>
      </c>
      <c r="J202" s="194" t="s">
        <v>27</v>
      </c>
      <c r="K202" s="200" t="s">
        <v>28</v>
      </c>
      <c r="L202" s="194" t="s">
        <v>27</v>
      </c>
      <c r="M202" s="200" t="s">
        <v>28</v>
      </c>
      <c r="N202" s="194" t="s">
        <v>27</v>
      </c>
      <c r="O202" s="200" t="s">
        <v>28</v>
      </c>
      <c r="P202" s="194" t="s">
        <v>27</v>
      </c>
      <c r="Q202" s="200" t="s">
        <v>28</v>
      </c>
      <c r="R202" s="194" t="s">
        <v>27</v>
      </c>
      <c r="S202" s="200" t="s">
        <v>28</v>
      </c>
      <c r="T202" s="194" t="s">
        <v>27</v>
      </c>
      <c r="U202" s="200" t="s">
        <v>28</v>
      </c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36"/>
      <c r="AV202" s="36"/>
      <c r="AW202" s="36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N202"/>
      <c r="BO202"/>
      <c r="BP202"/>
      <c r="BQ202"/>
      <c r="BR202"/>
      <c r="BS202"/>
      <c r="BT202"/>
      <c r="BU202"/>
      <c r="BV202"/>
      <c r="BW202"/>
      <c r="BX202"/>
      <c r="BY202"/>
      <c r="CA202"/>
      <c r="CB202"/>
      <c r="CC202"/>
      <c r="CD202"/>
      <c r="CE202"/>
      <c r="CF202"/>
      <c r="CG202"/>
      <c r="CH202"/>
      <c r="CI202"/>
      <c r="CJ202"/>
      <c r="CK202"/>
      <c r="CL20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</row>
    <row r="203" spans="1:124" ht="13.5" thickTop="1" x14ac:dyDescent="0.3">
      <c r="A203" s="27" t="s">
        <v>29</v>
      </c>
      <c r="B203" s="195">
        <f t="shared" ref="B203:B217" si="310">X213</f>
        <v>8</v>
      </c>
      <c r="C203" s="201">
        <f t="shared" ref="C203:C217" si="311">AL213</f>
        <v>0</v>
      </c>
      <c r="D203" s="195">
        <f t="shared" ref="D203:D217" si="312">Y213</f>
        <v>1</v>
      </c>
      <c r="E203" s="201">
        <f t="shared" ref="E203:E217" si="313">AM213</f>
        <v>0</v>
      </c>
      <c r="F203" s="195">
        <f t="shared" ref="F203:F217" si="314">Z213</f>
        <v>0</v>
      </c>
      <c r="G203" s="201">
        <f t="shared" ref="G203:G217" si="315">AN213</f>
        <v>0</v>
      </c>
      <c r="H203" s="195">
        <f t="shared" ref="H203:H217" si="316">AA213</f>
        <v>0</v>
      </c>
      <c r="I203" s="201">
        <f t="shared" ref="I203:I217" si="317">AO213</f>
        <v>0</v>
      </c>
      <c r="J203" s="195">
        <f t="shared" ref="J203:J217" si="318">AB213</f>
        <v>0</v>
      </c>
      <c r="K203" s="201">
        <f t="shared" ref="K203:K217" si="319">AP213</f>
        <v>0</v>
      </c>
      <c r="L203" s="195">
        <f t="shared" ref="L203:L217" si="320">AC213</f>
        <v>0</v>
      </c>
      <c r="M203" s="201">
        <f t="shared" ref="M203:M217" si="321">AQ213</f>
        <v>0</v>
      </c>
      <c r="N203" s="195">
        <f t="shared" ref="N203:N217" si="322">AD213</f>
        <v>0</v>
      </c>
      <c r="O203" s="201">
        <f t="shared" ref="O203:O217" si="323">AR213</f>
        <v>0</v>
      </c>
      <c r="P203" s="195">
        <f t="shared" ref="P203:P217" si="324">AE213</f>
        <v>0</v>
      </c>
      <c r="Q203" s="201">
        <f t="shared" ref="Q203:Q217" si="325">AS213</f>
        <v>0</v>
      </c>
      <c r="R203" s="195">
        <f t="shared" ref="R203:R217" si="326">SUM(AF213:AI213)</f>
        <v>0</v>
      </c>
      <c r="S203" s="201">
        <f t="shared" ref="S203:S217" si="327">SUM(AT213:AW213)</f>
        <v>0</v>
      </c>
      <c r="T203" s="195">
        <f t="shared" ref="T203:T218" si="328">SUM(B203,D203,F203,H203,J203,L203,N203,P203,R203,)</f>
        <v>9</v>
      </c>
      <c r="U203" s="201">
        <f t="shared" ref="U203:U218" si="329">SUM(C203,E203,G203,I203,K203,M203,O203,Q203,S203)</f>
        <v>0</v>
      </c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N203"/>
      <c r="BO203"/>
      <c r="BP203"/>
      <c r="BQ203"/>
      <c r="BR203"/>
      <c r="BS203"/>
      <c r="BT203"/>
      <c r="BU203"/>
      <c r="BV203"/>
      <c r="BW203"/>
      <c r="BX203"/>
      <c r="BY203"/>
      <c r="CA203"/>
      <c r="CB203"/>
      <c r="CC203"/>
      <c r="CD203"/>
      <c r="CE203"/>
      <c r="CF203"/>
      <c r="CG203"/>
      <c r="CH203"/>
      <c r="CI203"/>
      <c r="CJ203"/>
      <c r="CK203"/>
      <c r="CL203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</row>
    <row r="204" spans="1:124" ht="13" x14ac:dyDescent="0.3">
      <c r="A204" s="27" t="s">
        <v>30</v>
      </c>
      <c r="B204" s="195">
        <f t="shared" si="310"/>
        <v>3</v>
      </c>
      <c r="C204" s="201">
        <f t="shared" si="311"/>
        <v>0</v>
      </c>
      <c r="D204" s="195">
        <f t="shared" si="312"/>
        <v>4</v>
      </c>
      <c r="E204" s="201">
        <f t="shared" si="313"/>
        <v>0</v>
      </c>
      <c r="F204" s="195">
        <f t="shared" si="314"/>
        <v>0</v>
      </c>
      <c r="G204" s="201">
        <f t="shared" si="315"/>
        <v>0</v>
      </c>
      <c r="H204" s="195">
        <f t="shared" si="316"/>
        <v>0</v>
      </c>
      <c r="I204" s="201">
        <f t="shared" si="317"/>
        <v>0</v>
      </c>
      <c r="J204" s="195">
        <f t="shared" si="318"/>
        <v>0</v>
      </c>
      <c r="K204" s="201">
        <f t="shared" si="319"/>
        <v>0</v>
      </c>
      <c r="L204" s="195">
        <f t="shared" si="320"/>
        <v>0</v>
      </c>
      <c r="M204" s="201">
        <f t="shared" si="321"/>
        <v>0</v>
      </c>
      <c r="N204" s="195">
        <f t="shared" si="322"/>
        <v>0</v>
      </c>
      <c r="O204" s="201">
        <f t="shared" si="323"/>
        <v>0</v>
      </c>
      <c r="P204" s="195">
        <f t="shared" si="324"/>
        <v>0</v>
      </c>
      <c r="Q204" s="201">
        <f t="shared" si="325"/>
        <v>0</v>
      </c>
      <c r="R204" s="195">
        <f t="shared" si="326"/>
        <v>0</v>
      </c>
      <c r="S204" s="201">
        <f t="shared" si="327"/>
        <v>0</v>
      </c>
      <c r="T204" s="195">
        <f t="shared" si="328"/>
        <v>7</v>
      </c>
      <c r="U204" s="201">
        <f t="shared" si="329"/>
        <v>0</v>
      </c>
      <c r="X204" s="3" t="s">
        <v>0</v>
      </c>
      <c r="AA204" s="4"/>
      <c r="AB204" s="4"/>
      <c r="AC204" s="4"/>
      <c r="AD204" s="4"/>
      <c r="AE204" s="5" t="s">
        <v>1</v>
      </c>
      <c r="AG204" s="4"/>
      <c r="AK204" s="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N204"/>
      <c r="BO204"/>
      <c r="BP204"/>
      <c r="BQ204"/>
      <c r="BR204"/>
      <c r="BS204"/>
      <c r="BT204"/>
      <c r="BU204"/>
      <c r="BV204"/>
      <c r="BW204"/>
      <c r="BX204"/>
      <c r="BY204"/>
      <c r="CA204"/>
      <c r="CB204"/>
      <c r="CC204"/>
      <c r="CD204"/>
      <c r="CE204"/>
      <c r="CF204"/>
      <c r="CG204"/>
      <c r="CH204"/>
      <c r="CI204"/>
      <c r="CJ204"/>
      <c r="CK204"/>
      <c r="CL204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</row>
    <row r="205" spans="1:124" ht="15.5" x14ac:dyDescent="0.35">
      <c r="A205" s="27" t="s">
        <v>31</v>
      </c>
      <c r="B205" s="195">
        <f t="shared" si="310"/>
        <v>6</v>
      </c>
      <c r="C205" s="201">
        <f t="shared" si="311"/>
        <v>0</v>
      </c>
      <c r="D205" s="195">
        <f t="shared" si="312"/>
        <v>1</v>
      </c>
      <c r="E205" s="201">
        <f t="shared" si="313"/>
        <v>0</v>
      </c>
      <c r="F205" s="195">
        <f t="shared" si="314"/>
        <v>0</v>
      </c>
      <c r="G205" s="201">
        <f t="shared" si="315"/>
        <v>0</v>
      </c>
      <c r="H205" s="195">
        <f t="shared" si="316"/>
        <v>0</v>
      </c>
      <c r="I205" s="201">
        <f t="shared" si="317"/>
        <v>0</v>
      </c>
      <c r="J205" s="195">
        <f t="shared" si="318"/>
        <v>0</v>
      </c>
      <c r="K205" s="201">
        <f t="shared" si="319"/>
        <v>0</v>
      </c>
      <c r="L205" s="195">
        <f t="shared" si="320"/>
        <v>0</v>
      </c>
      <c r="M205" s="201">
        <f t="shared" si="321"/>
        <v>0</v>
      </c>
      <c r="N205" s="195">
        <f t="shared" si="322"/>
        <v>0</v>
      </c>
      <c r="O205" s="201">
        <f t="shared" si="323"/>
        <v>0</v>
      </c>
      <c r="P205" s="195">
        <f t="shared" si="324"/>
        <v>0</v>
      </c>
      <c r="Q205" s="201">
        <f t="shared" si="325"/>
        <v>0</v>
      </c>
      <c r="R205" s="195">
        <f t="shared" si="326"/>
        <v>0</v>
      </c>
      <c r="S205" s="201">
        <f t="shared" si="327"/>
        <v>0</v>
      </c>
      <c r="T205" s="195">
        <f t="shared" si="328"/>
        <v>7</v>
      </c>
      <c r="U205" s="201">
        <f t="shared" si="329"/>
        <v>0</v>
      </c>
      <c r="V205" s="8"/>
      <c r="W205" s="9"/>
      <c r="X205" s="3" t="s">
        <v>2</v>
      </c>
      <c r="Y205" s="9"/>
      <c r="Z205" s="9"/>
      <c r="AA205" s="4"/>
      <c r="AB205" s="4"/>
      <c r="AC205" s="4"/>
      <c r="AD205" s="4"/>
      <c r="AE205" s="5" t="s">
        <v>3</v>
      </c>
      <c r="AF205" s="9"/>
      <c r="AG205" s="4"/>
      <c r="AH205" s="9"/>
      <c r="AI205" s="9"/>
      <c r="AJ205" s="9"/>
      <c r="AK205" s="4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N205"/>
      <c r="BO205"/>
      <c r="BP205"/>
      <c r="BQ205"/>
      <c r="BR205"/>
      <c r="BS205"/>
      <c r="BT205"/>
      <c r="BU205"/>
      <c r="BV205"/>
      <c r="BW205"/>
      <c r="BX205"/>
      <c r="BY205"/>
      <c r="CA205"/>
      <c r="CB205"/>
      <c r="CC205"/>
      <c r="CD205"/>
      <c r="CE205"/>
      <c r="CF205"/>
      <c r="CG205"/>
      <c r="CH205"/>
      <c r="CI205"/>
      <c r="CJ205"/>
      <c r="CK205"/>
      <c r="CL205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</row>
    <row r="206" spans="1:124" ht="13" x14ac:dyDescent="0.3">
      <c r="A206" s="27" t="s">
        <v>32</v>
      </c>
      <c r="B206" s="195">
        <f t="shared" si="310"/>
        <v>2</v>
      </c>
      <c r="C206" s="201">
        <f t="shared" si="311"/>
        <v>0</v>
      </c>
      <c r="D206" s="195">
        <f t="shared" si="312"/>
        <v>2</v>
      </c>
      <c r="E206" s="201">
        <f t="shared" si="313"/>
        <v>1</v>
      </c>
      <c r="F206" s="195">
        <f t="shared" si="314"/>
        <v>0</v>
      </c>
      <c r="G206" s="201">
        <f t="shared" si="315"/>
        <v>0</v>
      </c>
      <c r="H206" s="195">
        <f t="shared" si="316"/>
        <v>0</v>
      </c>
      <c r="I206" s="201">
        <f t="shared" si="317"/>
        <v>0</v>
      </c>
      <c r="J206" s="195">
        <f t="shared" si="318"/>
        <v>0</v>
      </c>
      <c r="K206" s="201">
        <f t="shared" si="319"/>
        <v>0</v>
      </c>
      <c r="L206" s="195">
        <f t="shared" si="320"/>
        <v>0</v>
      </c>
      <c r="M206" s="201">
        <f t="shared" si="321"/>
        <v>0</v>
      </c>
      <c r="N206" s="195">
        <f t="shared" si="322"/>
        <v>0</v>
      </c>
      <c r="O206" s="201">
        <f t="shared" si="323"/>
        <v>0</v>
      </c>
      <c r="P206" s="195">
        <f t="shared" si="324"/>
        <v>0</v>
      </c>
      <c r="Q206" s="201">
        <f t="shared" si="325"/>
        <v>0</v>
      </c>
      <c r="R206" s="195">
        <f t="shared" si="326"/>
        <v>0</v>
      </c>
      <c r="S206" s="201">
        <f t="shared" si="327"/>
        <v>0</v>
      </c>
      <c r="T206" s="195">
        <f t="shared" si="328"/>
        <v>4</v>
      </c>
      <c r="U206" s="201">
        <f t="shared" si="329"/>
        <v>1</v>
      </c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N206"/>
      <c r="BO206"/>
      <c r="BP206"/>
      <c r="BQ206"/>
      <c r="BR206"/>
      <c r="BS206"/>
      <c r="BT206"/>
      <c r="BU206"/>
      <c r="BV206"/>
      <c r="BW206"/>
      <c r="BX206"/>
      <c r="BY206"/>
      <c r="CA206"/>
      <c r="CB206"/>
      <c r="CC206"/>
      <c r="CD206"/>
      <c r="CE206"/>
      <c r="CF206"/>
      <c r="CG206"/>
      <c r="CH206"/>
      <c r="CI206"/>
      <c r="CJ206"/>
      <c r="CK206"/>
      <c r="CL206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</row>
    <row r="207" spans="1:124" ht="13" x14ac:dyDescent="0.3">
      <c r="A207" s="27" t="s">
        <v>33</v>
      </c>
      <c r="B207" s="195">
        <f t="shared" si="310"/>
        <v>1</v>
      </c>
      <c r="C207" s="201">
        <f t="shared" si="311"/>
        <v>0</v>
      </c>
      <c r="D207" s="195">
        <f t="shared" si="312"/>
        <v>2</v>
      </c>
      <c r="E207" s="201">
        <f t="shared" si="313"/>
        <v>0</v>
      </c>
      <c r="F207" s="195">
        <f t="shared" si="314"/>
        <v>1</v>
      </c>
      <c r="G207" s="201">
        <f t="shared" si="315"/>
        <v>0</v>
      </c>
      <c r="H207" s="195">
        <f t="shared" si="316"/>
        <v>0</v>
      </c>
      <c r="I207" s="201">
        <f t="shared" si="317"/>
        <v>0</v>
      </c>
      <c r="J207" s="195">
        <f t="shared" si="318"/>
        <v>0</v>
      </c>
      <c r="K207" s="201">
        <f t="shared" si="319"/>
        <v>0</v>
      </c>
      <c r="L207" s="195">
        <f t="shared" si="320"/>
        <v>0</v>
      </c>
      <c r="M207" s="201">
        <f t="shared" si="321"/>
        <v>0</v>
      </c>
      <c r="N207" s="195">
        <f t="shared" si="322"/>
        <v>0</v>
      </c>
      <c r="O207" s="201">
        <f t="shared" si="323"/>
        <v>0</v>
      </c>
      <c r="P207" s="195">
        <f t="shared" si="324"/>
        <v>0</v>
      </c>
      <c r="Q207" s="201">
        <f t="shared" si="325"/>
        <v>0</v>
      </c>
      <c r="R207" s="195">
        <f t="shared" si="326"/>
        <v>0</v>
      </c>
      <c r="S207" s="201">
        <f t="shared" si="327"/>
        <v>0</v>
      </c>
      <c r="T207" s="195">
        <f t="shared" si="328"/>
        <v>4</v>
      </c>
      <c r="U207" s="201">
        <f t="shared" si="329"/>
        <v>0</v>
      </c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N207"/>
      <c r="BO207"/>
      <c r="BP207"/>
      <c r="BQ207"/>
      <c r="BR207"/>
      <c r="BS207"/>
      <c r="BT207"/>
      <c r="BU207"/>
      <c r="BV207"/>
      <c r="BW207"/>
      <c r="BX207"/>
      <c r="BY207"/>
      <c r="CA207"/>
      <c r="CB207"/>
      <c r="CC207"/>
      <c r="CD207"/>
      <c r="CE207"/>
      <c r="CF207"/>
      <c r="CG207"/>
      <c r="CH207"/>
      <c r="CI207"/>
      <c r="CJ207"/>
      <c r="CK207"/>
      <c r="CL207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</row>
    <row r="208" spans="1:124" ht="13" x14ac:dyDescent="0.3">
      <c r="A208" s="27" t="s">
        <v>34</v>
      </c>
      <c r="B208" s="195">
        <f t="shared" si="310"/>
        <v>4</v>
      </c>
      <c r="C208" s="201">
        <f t="shared" si="311"/>
        <v>0</v>
      </c>
      <c r="D208" s="195">
        <f t="shared" si="312"/>
        <v>1</v>
      </c>
      <c r="E208" s="201">
        <f t="shared" si="313"/>
        <v>0</v>
      </c>
      <c r="F208" s="195">
        <f t="shared" si="314"/>
        <v>0</v>
      </c>
      <c r="G208" s="201">
        <f t="shared" si="315"/>
        <v>0</v>
      </c>
      <c r="H208" s="195">
        <f t="shared" si="316"/>
        <v>0</v>
      </c>
      <c r="I208" s="201">
        <f t="shared" si="317"/>
        <v>0</v>
      </c>
      <c r="J208" s="195">
        <f t="shared" si="318"/>
        <v>0</v>
      </c>
      <c r="K208" s="201">
        <f t="shared" si="319"/>
        <v>0</v>
      </c>
      <c r="L208" s="195">
        <f t="shared" si="320"/>
        <v>0</v>
      </c>
      <c r="M208" s="201">
        <f t="shared" si="321"/>
        <v>0</v>
      </c>
      <c r="N208" s="195">
        <f t="shared" si="322"/>
        <v>0</v>
      </c>
      <c r="O208" s="201">
        <f t="shared" si="323"/>
        <v>0</v>
      </c>
      <c r="P208" s="195">
        <f t="shared" si="324"/>
        <v>0</v>
      </c>
      <c r="Q208" s="201">
        <f t="shared" si="325"/>
        <v>0</v>
      </c>
      <c r="R208" s="195">
        <f t="shared" si="326"/>
        <v>0</v>
      </c>
      <c r="S208" s="201">
        <f t="shared" si="327"/>
        <v>0</v>
      </c>
      <c r="T208" s="195">
        <f t="shared" si="328"/>
        <v>5</v>
      </c>
      <c r="U208" s="201">
        <f t="shared" si="329"/>
        <v>0</v>
      </c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N208"/>
      <c r="BO208"/>
      <c r="BP208"/>
      <c r="BQ208"/>
      <c r="BR208"/>
      <c r="BS208"/>
      <c r="BT208"/>
      <c r="BU208"/>
      <c r="BV208"/>
      <c r="BW208"/>
      <c r="BX208"/>
      <c r="BY208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</row>
    <row r="209" spans="1:124" ht="13" x14ac:dyDescent="0.3">
      <c r="A209" s="27" t="s">
        <v>35</v>
      </c>
      <c r="B209" s="195">
        <f t="shared" si="310"/>
        <v>19</v>
      </c>
      <c r="C209" s="201">
        <f t="shared" si="311"/>
        <v>1</v>
      </c>
      <c r="D209" s="195">
        <f t="shared" si="312"/>
        <v>4</v>
      </c>
      <c r="E209" s="201">
        <f t="shared" si="313"/>
        <v>0</v>
      </c>
      <c r="F209" s="195">
        <f t="shared" si="314"/>
        <v>1</v>
      </c>
      <c r="G209" s="201">
        <f t="shared" si="315"/>
        <v>0</v>
      </c>
      <c r="H209" s="195">
        <f t="shared" si="316"/>
        <v>0</v>
      </c>
      <c r="I209" s="201">
        <f t="shared" si="317"/>
        <v>0</v>
      </c>
      <c r="J209" s="195">
        <f t="shared" si="318"/>
        <v>0</v>
      </c>
      <c r="K209" s="201">
        <f t="shared" si="319"/>
        <v>0</v>
      </c>
      <c r="L209" s="195">
        <f t="shared" si="320"/>
        <v>0</v>
      </c>
      <c r="M209" s="201">
        <f t="shared" si="321"/>
        <v>0</v>
      </c>
      <c r="N209" s="195">
        <f t="shared" si="322"/>
        <v>0</v>
      </c>
      <c r="O209" s="201">
        <f t="shared" si="323"/>
        <v>0</v>
      </c>
      <c r="P209" s="195">
        <f t="shared" si="324"/>
        <v>0</v>
      </c>
      <c r="Q209" s="201">
        <f t="shared" si="325"/>
        <v>0</v>
      </c>
      <c r="R209" s="195">
        <f t="shared" si="326"/>
        <v>0</v>
      </c>
      <c r="S209" s="201">
        <f t="shared" si="327"/>
        <v>0</v>
      </c>
      <c r="T209" s="195">
        <f t="shared" si="328"/>
        <v>24</v>
      </c>
      <c r="U209" s="201">
        <f t="shared" si="329"/>
        <v>1</v>
      </c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N209"/>
      <c r="BO209"/>
      <c r="BP209"/>
      <c r="BQ209"/>
      <c r="BR209"/>
      <c r="BS209"/>
      <c r="BT209"/>
      <c r="BU209"/>
      <c r="BV209"/>
      <c r="BW209"/>
      <c r="BX209"/>
      <c r="BY209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</row>
    <row r="210" spans="1:124" ht="13" x14ac:dyDescent="0.3">
      <c r="A210" s="27" t="s">
        <v>36</v>
      </c>
      <c r="B210" s="195">
        <f t="shared" si="310"/>
        <v>86</v>
      </c>
      <c r="C210" s="201">
        <f t="shared" si="311"/>
        <v>2</v>
      </c>
      <c r="D210" s="195">
        <f t="shared" si="312"/>
        <v>3</v>
      </c>
      <c r="E210" s="201">
        <f t="shared" si="313"/>
        <v>0</v>
      </c>
      <c r="F210" s="195">
        <f t="shared" si="314"/>
        <v>0</v>
      </c>
      <c r="G210" s="201">
        <f t="shared" si="315"/>
        <v>0</v>
      </c>
      <c r="H210" s="195">
        <f t="shared" si="316"/>
        <v>0</v>
      </c>
      <c r="I210" s="201">
        <f t="shared" si="317"/>
        <v>0</v>
      </c>
      <c r="J210" s="195">
        <f t="shared" si="318"/>
        <v>0</v>
      </c>
      <c r="K210" s="201">
        <f t="shared" si="319"/>
        <v>0</v>
      </c>
      <c r="L210" s="195">
        <f t="shared" si="320"/>
        <v>0</v>
      </c>
      <c r="M210" s="201">
        <f t="shared" si="321"/>
        <v>0</v>
      </c>
      <c r="N210" s="195">
        <f t="shared" si="322"/>
        <v>0</v>
      </c>
      <c r="O210" s="201">
        <f t="shared" si="323"/>
        <v>0</v>
      </c>
      <c r="P210" s="195">
        <f t="shared" si="324"/>
        <v>0</v>
      </c>
      <c r="Q210" s="201">
        <f t="shared" si="325"/>
        <v>0</v>
      </c>
      <c r="R210" s="195">
        <f t="shared" si="326"/>
        <v>0</v>
      </c>
      <c r="S210" s="201">
        <f t="shared" si="327"/>
        <v>0</v>
      </c>
      <c r="T210" s="195">
        <f t="shared" si="328"/>
        <v>89</v>
      </c>
      <c r="U210" s="201">
        <f t="shared" si="329"/>
        <v>2</v>
      </c>
      <c r="V210" s="26"/>
      <c r="W210" s="4"/>
      <c r="X210" s="5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N210"/>
      <c r="BO210"/>
      <c r="BP210"/>
      <c r="BQ210"/>
      <c r="BR210"/>
      <c r="BS210"/>
      <c r="BT210"/>
      <c r="BU210"/>
      <c r="BV210"/>
      <c r="BW210"/>
      <c r="BX210"/>
      <c r="BY210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</row>
    <row r="211" spans="1:124" ht="13" x14ac:dyDescent="0.3">
      <c r="A211" s="27" t="s">
        <v>37</v>
      </c>
      <c r="B211" s="195">
        <f t="shared" si="310"/>
        <v>176</v>
      </c>
      <c r="C211" s="201">
        <f t="shared" si="311"/>
        <v>1</v>
      </c>
      <c r="D211" s="195">
        <f t="shared" si="312"/>
        <v>7</v>
      </c>
      <c r="E211" s="201">
        <f t="shared" si="313"/>
        <v>0</v>
      </c>
      <c r="F211" s="195">
        <f t="shared" si="314"/>
        <v>0</v>
      </c>
      <c r="G211" s="201">
        <f t="shared" si="315"/>
        <v>0</v>
      </c>
      <c r="H211" s="195">
        <f t="shared" si="316"/>
        <v>0</v>
      </c>
      <c r="I211" s="201">
        <f t="shared" si="317"/>
        <v>0</v>
      </c>
      <c r="J211" s="195">
        <f t="shared" si="318"/>
        <v>0</v>
      </c>
      <c r="K211" s="201">
        <f t="shared" si="319"/>
        <v>0</v>
      </c>
      <c r="L211" s="195">
        <f t="shared" si="320"/>
        <v>0</v>
      </c>
      <c r="M211" s="201">
        <f t="shared" si="321"/>
        <v>0</v>
      </c>
      <c r="N211" s="195">
        <f t="shared" si="322"/>
        <v>0</v>
      </c>
      <c r="O211" s="201">
        <f t="shared" si="323"/>
        <v>0</v>
      </c>
      <c r="P211" s="195">
        <f t="shared" si="324"/>
        <v>0</v>
      </c>
      <c r="Q211" s="201">
        <f t="shared" si="325"/>
        <v>0</v>
      </c>
      <c r="R211" s="195">
        <f t="shared" si="326"/>
        <v>0</v>
      </c>
      <c r="S211" s="201">
        <f t="shared" si="327"/>
        <v>0</v>
      </c>
      <c r="T211" s="195">
        <f t="shared" si="328"/>
        <v>183</v>
      </c>
      <c r="U211" s="201">
        <f t="shared" si="329"/>
        <v>1</v>
      </c>
      <c r="V211" s="26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N211"/>
      <c r="BO211"/>
      <c r="BP211"/>
      <c r="BQ211"/>
      <c r="BR211"/>
      <c r="BS211"/>
      <c r="BT211"/>
      <c r="BU211"/>
      <c r="BV211"/>
      <c r="BW211"/>
      <c r="BX211"/>
      <c r="BY211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</row>
    <row r="212" spans="1:124" ht="13" x14ac:dyDescent="0.3">
      <c r="A212" s="27" t="s">
        <v>38</v>
      </c>
      <c r="B212" s="195">
        <f t="shared" si="310"/>
        <v>128</v>
      </c>
      <c r="C212" s="201">
        <f t="shared" si="311"/>
        <v>2</v>
      </c>
      <c r="D212" s="195">
        <f t="shared" si="312"/>
        <v>16</v>
      </c>
      <c r="E212" s="201">
        <f t="shared" si="313"/>
        <v>0</v>
      </c>
      <c r="F212" s="195">
        <f t="shared" si="314"/>
        <v>0</v>
      </c>
      <c r="G212" s="201">
        <f t="shared" si="315"/>
        <v>0</v>
      </c>
      <c r="H212" s="195">
        <f t="shared" si="316"/>
        <v>0</v>
      </c>
      <c r="I212" s="201">
        <f t="shared" si="317"/>
        <v>0</v>
      </c>
      <c r="J212" s="195">
        <f t="shared" si="318"/>
        <v>0</v>
      </c>
      <c r="K212" s="201">
        <f t="shared" si="319"/>
        <v>0</v>
      </c>
      <c r="L212" s="195">
        <f t="shared" si="320"/>
        <v>0</v>
      </c>
      <c r="M212" s="201">
        <f t="shared" si="321"/>
        <v>0</v>
      </c>
      <c r="N212" s="195">
        <f t="shared" si="322"/>
        <v>0</v>
      </c>
      <c r="O212" s="201">
        <f t="shared" si="323"/>
        <v>0</v>
      </c>
      <c r="P212" s="195">
        <f t="shared" si="324"/>
        <v>0</v>
      </c>
      <c r="Q212" s="201">
        <f t="shared" si="325"/>
        <v>0</v>
      </c>
      <c r="R212" s="195">
        <f t="shared" si="326"/>
        <v>0</v>
      </c>
      <c r="S212" s="201">
        <f t="shared" si="327"/>
        <v>0</v>
      </c>
      <c r="T212" s="195">
        <f t="shared" si="328"/>
        <v>144</v>
      </c>
      <c r="U212" s="201">
        <f t="shared" si="329"/>
        <v>2</v>
      </c>
      <c r="V212" s="26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N212"/>
      <c r="BO212"/>
      <c r="BP212"/>
      <c r="BQ212"/>
      <c r="BR212"/>
      <c r="BS212"/>
      <c r="BT212"/>
      <c r="BU212"/>
      <c r="BV212"/>
      <c r="BW212"/>
      <c r="BX212"/>
      <c r="BY21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</row>
    <row r="213" spans="1:124" ht="13" x14ac:dyDescent="0.3">
      <c r="A213" s="27" t="s">
        <v>39</v>
      </c>
      <c r="B213" s="195">
        <f t="shared" si="310"/>
        <v>136</v>
      </c>
      <c r="C213" s="201">
        <f t="shared" si="311"/>
        <v>3</v>
      </c>
      <c r="D213" s="195">
        <f t="shared" si="312"/>
        <v>7</v>
      </c>
      <c r="E213" s="201">
        <f t="shared" si="313"/>
        <v>0</v>
      </c>
      <c r="F213" s="195">
        <f t="shared" si="314"/>
        <v>0</v>
      </c>
      <c r="G213" s="201">
        <f t="shared" si="315"/>
        <v>0</v>
      </c>
      <c r="H213" s="195">
        <f t="shared" si="316"/>
        <v>0</v>
      </c>
      <c r="I213" s="201">
        <f t="shared" si="317"/>
        <v>0</v>
      </c>
      <c r="J213" s="195">
        <f t="shared" si="318"/>
        <v>0</v>
      </c>
      <c r="K213" s="201">
        <f t="shared" si="319"/>
        <v>0</v>
      </c>
      <c r="L213" s="195">
        <f t="shared" si="320"/>
        <v>0</v>
      </c>
      <c r="M213" s="201">
        <f t="shared" si="321"/>
        <v>0</v>
      </c>
      <c r="N213" s="195">
        <f t="shared" si="322"/>
        <v>0</v>
      </c>
      <c r="O213" s="201">
        <f t="shared" si="323"/>
        <v>0</v>
      </c>
      <c r="P213" s="195">
        <f t="shared" si="324"/>
        <v>0</v>
      </c>
      <c r="Q213" s="201">
        <f t="shared" si="325"/>
        <v>0</v>
      </c>
      <c r="R213" s="195">
        <f t="shared" si="326"/>
        <v>0</v>
      </c>
      <c r="S213" s="201">
        <f t="shared" si="327"/>
        <v>0</v>
      </c>
      <c r="T213" s="195">
        <f t="shared" si="328"/>
        <v>143</v>
      </c>
      <c r="U213" s="201">
        <f t="shared" si="329"/>
        <v>3</v>
      </c>
      <c r="V213" s="26"/>
      <c r="W213" s="4"/>
      <c r="X213">
        <f>BA80</f>
        <v>8</v>
      </c>
      <c r="Y213">
        <f t="shared" ref="Y213:AI213" si="330">BB80</f>
        <v>1</v>
      </c>
      <c r="Z213">
        <f t="shared" si="330"/>
        <v>0</v>
      </c>
      <c r="AA213">
        <f t="shared" si="330"/>
        <v>0</v>
      </c>
      <c r="AB213">
        <f t="shared" si="330"/>
        <v>0</v>
      </c>
      <c r="AC213">
        <f t="shared" si="330"/>
        <v>0</v>
      </c>
      <c r="AD213">
        <f t="shared" si="330"/>
        <v>0</v>
      </c>
      <c r="AE213">
        <f t="shared" si="330"/>
        <v>0</v>
      </c>
      <c r="AF213">
        <f t="shared" si="330"/>
        <v>0</v>
      </c>
      <c r="AG213">
        <f t="shared" si="330"/>
        <v>0</v>
      </c>
      <c r="AH213">
        <f t="shared" si="330"/>
        <v>0</v>
      </c>
      <c r="AI213">
        <f t="shared" si="330"/>
        <v>0</v>
      </c>
      <c r="AL213">
        <f>BN75</f>
        <v>0</v>
      </c>
      <c r="AM213">
        <f t="shared" ref="AM213:AW213" si="331">BO75</f>
        <v>0</v>
      </c>
      <c r="AN213">
        <f t="shared" si="331"/>
        <v>0</v>
      </c>
      <c r="AO213">
        <f t="shared" si="331"/>
        <v>0</v>
      </c>
      <c r="AP213">
        <f t="shared" si="331"/>
        <v>0</v>
      </c>
      <c r="AQ213">
        <f t="shared" si="331"/>
        <v>0</v>
      </c>
      <c r="AR213">
        <f t="shared" si="331"/>
        <v>0</v>
      </c>
      <c r="AS213">
        <f t="shared" si="331"/>
        <v>0</v>
      </c>
      <c r="AT213">
        <f t="shared" si="331"/>
        <v>0</v>
      </c>
      <c r="AU213">
        <f t="shared" si="331"/>
        <v>0</v>
      </c>
      <c r="AV213">
        <f t="shared" si="331"/>
        <v>0</v>
      </c>
      <c r="AW213">
        <f t="shared" si="331"/>
        <v>0</v>
      </c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N213"/>
      <c r="BO213"/>
      <c r="BP213"/>
      <c r="BQ213"/>
      <c r="BR213"/>
      <c r="BS213"/>
      <c r="BT213"/>
      <c r="BU213"/>
      <c r="BV213"/>
      <c r="BW213"/>
      <c r="BX213"/>
      <c r="BY213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</row>
    <row r="214" spans="1:124" ht="13" x14ac:dyDescent="0.3">
      <c r="A214" s="27" t="s">
        <v>40</v>
      </c>
      <c r="B214" s="195">
        <f t="shared" si="310"/>
        <v>139</v>
      </c>
      <c r="C214" s="201">
        <f t="shared" si="311"/>
        <v>2</v>
      </c>
      <c r="D214" s="195">
        <f t="shared" si="312"/>
        <v>13</v>
      </c>
      <c r="E214" s="201">
        <f t="shared" si="313"/>
        <v>0</v>
      </c>
      <c r="F214" s="195">
        <f t="shared" si="314"/>
        <v>0</v>
      </c>
      <c r="G214" s="201">
        <f t="shared" si="315"/>
        <v>0</v>
      </c>
      <c r="H214" s="195">
        <f t="shared" si="316"/>
        <v>0</v>
      </c>
      <c r="I214" s="201">
        <f t="shared" si="317"/>
        <v>0</v>
      </c>
      <c r="J214" s="195">
        <f t="shared" si="318"/>
        <v>0</v>
      </c>
      <c r="K214" s="201">
        <f t="shared" si="319"/>
        <v>0</v>
      </c>
      <c r="L214" s="195">
        <f t="shared" si="320"/>
        <v>0</v>
      </c>
      <c r="M214" s="201">
        <f t="shared" si="321"/>
        <v>0</v>
      </c>
      <c r="N214" s="195">
        <f t="shared" si="322"/>
        <v>0</v>
      </c>
      <c r="O214" s="201">
        <f t="shared" si="323"/>
        <v>0</v>
      </c>
      <c r="P214" s="195">
        <f t="shared" si="324"/>
        <v>0</v>
      </c>
      <c r="Q214" s="201">
        <f t="shared" si="325"/>
        <v>0</v>
      </c>
      <c r="R214" s="195">
        <f t="shared" si="326"/>
        <v>0</v>
      </c>
      <c r="S214" s="201">
        <f t="shared" si="327"/>
        <v>0</v>
      </c>
      <c r="T214" s="195">
        <f t="shared" si="328"/>
        <v>152</v>
      </c>
      <c r="U214" s="201">
        <f t="shared" si="329"/>
        <v>2</v>
      </c>
      <c r="V214" s="26"/>
      <c r="W214" s="4"/>
      <c r="X214">
        <f t="shared" ref="X214:X227" si="332">BA81</f>
        <v>3</v>
      </c>
      <c r="Y214">
        <f t="shared" ref="Y214:Y227" si="333">BB81</f>
        <v>4</v>
      </c>
      <c r="Z214">
        <f t="shared" ref="Z214:Z227" si="334">BC81</f>
        <v>0</v>
      </c>
      <c r="AA214">
        <f t="shared" ref="AA214:AA227" si="335">BD81</f>
        <v>0</v>
      </c>
      <c r="AB214">
        <f t="shared" ref="AB214:AB227" si="336">BE81</f>
        <v>0</v>
      </c>
      <c r="AC214">
        <f t="shared" ref="AC214:AC227" si="337">BF81</f>
        <v>0</v>
      </c>
      <c r="AD214">
        <f t="shared" ref="AD214:AD227" si="338">BG81</f>
        <v>0</v>
      </c>
      <c r="AE214">
        <f t="shared" ref="AE214:AE227" si="339">BH81</f>
        <v>0</v>
      </c>
      <c r="AF214">
        <f t="shared" ref="AF214:AF227" si="340">BI81</f>
        <v>0</v>
      </c>
      <c r="AG214">
        <f t="shared" ref="AG214:AG227" si="341">BJ81</f>
        <v>0</v>
      </c>
      <c r="AH214">
        <f t="shared" ref="AH214:AH227" si="342">BK81</f>
        <v>0</v>
      </c>
      <c r="AI214">
        <f t="shared" ref="AI214:AI227" si="343">BL81</f>
        <v>0</v>
      </c>
      <c r="AL214">
        <f t="shared" ref="AL214:AL227" si="344">BN76</f>
        <v>0</v>
      </c>
      <c r="AM214">
        <f t="shared" ref="AM214:AM227" si="345">BO76</f>
        <v>0</v>
      </c>
      <c r="AN214">
        <f t="shared" ref="AN214:AN227" si="346">BP76</f>
        <v>0</v>
      </c>
      <c r="AO214">
        <f t="shared" ref="AO214:AO227" si="347">BQ76</f>
        <v>0</v>
      </c>
      <c r="AP214">
        <f t="shared" ref="AP214:AP227" si="348">BR76</f>
        <v>0</v>
      </c>
      <c r="AQ214">
        <f t="shared" ref="AQ214:AQ227" si="349">BS76</f>
        <v>0</v>
      </c>
      <c r="AR214">
        <f t="shared" ref="AR214:AR227" si="350">BT76</f>
        <v>0</v>
      </c>
      <c r="AS214">
        <f t="shared" ref="AS214:AS227" si="351">BU76</f>
        <v>0</v>
      </c>
      <c r="AT214">
        <f t="shared" ref="AT214:AT227" si="352">BV76</f>
        <v>0</v>
      </c>
      <c r="AU214">
        <f t="shared" ref="AU214:AU227" si="353">BW76</f>
        <v>0</v>
      </c>
      <c r="AV214">
        <f t="shared" ref="AV214:AV227" si="354">BX76</f>
        <v>0</v>
      </c>
      <c r="AW214">
        <f t="shared" ref="AW214:AW227" si="355">BY76</f>
        <v>0</v>
      </c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 s="27" t="s">
        <v>29</v>
      </c>
      <c r="BN214"/>
      <c r="BO214">
        <f>SUM(BN3:BN170)</f>
        <v>264</v>
      </c>
      <c r="BP214">
        <f t="shared" ref="BP214:BY214" si="356">SUM(BO3:BO170)</f>
        <v>29</v>
      </c>
      <c r="BQ214">
        <f t="shared" si="356"/>
        <v>0</v>
      </c>
      <c r="BR214">
        <f t="shared" si="356"/>
        <v>0</v>
      </c>
      <c r="BS214">
        <f t="shared" si="356"/>
        <v>0</v>
      </c>
      <c r="BT214">
        <f t="shared" si="356"/>
        <v>0</v>
      </c>
      <c r="BU214">
        <f t="shared" si="356"/>
        <v>0</v>
      </c>
      <c r="BV214">
        <f t="shared" si="356"/>
        <v>0</v>
      </c>
      <c r="BW214">
        <f t="shared" si="356"/>
        <v>0</v>
      </c>
      <c r="BX214">
        <f t="shared" si="356"/>
        <v>0</v>
      </c>
      <c r="BY214">
        <f t="shared" si="356"/>
        <v>0</v>
      </c>
      <c r="BZ214" s="2">
        <f>SUM(BO214:BY214)</f>
        <v>293</v>
      </c>
      <c r="CA214">
        <f>SUM(BZ3:BZ170)</f>
        <v>0</v>
      </c>
      <c r="CB214">
        <f t="shared" ref="CB214:CK214" si="357">SUM(CA3:CA170)</f>
        <v>15007</v>
      </c>
      <c r="CC214">
        <f t="shared" si="357"/>
        <v>1153</v>
      </c>
      <c r="CD214">
        <f t="shared" si="357"/>
        <v>25</v>
      </c>
      <c r="CE214">
        <f t="shared" si="357"/>
        <v>0</v>
      </c>
      <c r="CF214">
        <f t="shared" si="357"/>
        <v>0</v>
      </c>
      <c r="CG214">
        <f t="shared" si="357"/>
        <v>0</v>
      </c>
      <c r="CH214">
        <f t="shared" si="357"/>
        <v>0</v>
      </c>
      <c r="CI214">
        <f t="shared" si="357"/>
        <v>0</v>
      </c>
      <c r="CJ214">
        <f t="shared" si="357"/>
        <v>0</v>
      </c>
      <c r="CK214">
        <f t="shared" si="357"/>
        <v>0</v>
      </c>
      <c r="CL214" s="2">
        <f>SUM(CA214:CK214)</f>
        <v>16185</v>
      </c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</row>
    <row r="215" spans="1:124" ht="13" x14ac:dyDescent="0.3">
      <c r="A215" s="27" t="s">
        <v>41</v>
      </c>
      <c r="B215" s="195">
        <f t="shared" si="310"/>
        <v>183</v>
      </c>
      <c r="C215" s="201">
        <f t="shared" si="311"/>
        <v>5</v>
      </c>
      <c r="D215" s="195">
        <f t="shared" si="312"/>
        <v>17</v>
      </c>
      <c r="E215" s="201">
        <f t="shared" si="313"/>
        <v>1</v>
      </c>
      <c r="F215" s="195">
        <f t="shared" si="314"/>
        <v>0</v>
      </c>
      <c r="G215" s="201">
        <f t="shared" si="315"/>
        <v>0</v>
      </c>
      <c r="H215" s="195">
        <f t="shared" si="316"/>
        <v>0</v>
      </c>
      <c r="I215" s="201">
        <f t="shared" si="317"/>
        <v>0</v>
      </c>
      <c r="J215" s="195">
        <f t="shared" si="318"/>
        <v>0</v>
      </c>
      <c r="K215" s="201">
        <f t="shared" si="319"/>
        <v>0</v>
      </c>
      <c r="L215" s="195">
        <f t="shared" si="320"/>
        <v>0</v>
      </c>
      <c r="M215" s="201">
        <f t="shared" si="321"/>
        <v>0</v>
      </c>
      <c r="N215" s="195">
        <f t="shared" si="322"/>
        <v>0</v>
      </c>
      <c r="O215" s="201">
        <f t="shared" si="323"/>
        <v>0</v>
      </c>
      <c r="P215" s="195">
        <f t="shared" si="324"/>
        <v>0</v>
      </c>
      <c r="Q215" s="201">
        <f t="shared" si="325"/>
        <v>0</v>
      </c>
      <c r="R215" s="195">
        <f t="shared" si="326"/>
        <v>0</v>
      </c>
      <c r="S215" s="201">
        <f t="shared" si="327"/>
        <v>0</v>
      </c>
      <c r="T215" s="195">
        <f t="shared" si="328"/>
        <v>200</v>
      </c>
      <c r="U215" s="201">
        <f t="shared" si="329"/>
        <v>6</v>
      </c>
      <c r="V215" s="26"/>
      <c r="W215" s="4"/>
      <c r="X215">
        <f t="shared" si="332"/>
        <v>6</v>
      </c>
      <c r="Y215">
        <f t="shared" si="333"/>
        <v>1</v>
      </c>
      <c r="Z215">
        <f t="shared" si="334"/>
        <v>0</v>
      </c>
      <c r="AA215">
        <f t="shared" si="335"/>
        <v>0</v>
      </c>
      <c r="AB215">
        <f t="shared" si="336"/>
        <v>0</v>
      </c>
      <c r="AC215">
        <f t="shared" si="337"/>
        <v>0</v>
      </c>
      <c r="AD215">
        <f t="shared" si="338"/>
        <v>0</v>
      </c>
      <c r="AE215">
        <f t="shared" si="339"/>
        <v>0</v>
      </c>
      <c r="AF215">
        <f t="shared" si="340"/>
        <v>0</v>
      </c>
      <c r="AG215">
        <f t="shared" si="341"/>
        <v>0</v>
      </c>
      <c r="AH215">
        <f t="shared" si="342"/>
        <v>0</v>
      </c>
      <c r="AI215">
        <f t="shared" si="343"/>
        <v>0</v>
      </c>
      <c r="AL215">
        <f t="shared" si="344"/>
        <v>0</v>
      </c>
      <c r="AM215">
        <f t="shared" si="345"/>
        <v>0</v>
      </c>
      <c r="AN215">
        <f t="shared" si="346"/>
        <v>0</v>
      </c>
      <c r="AO215">
        <f t="shared" si="347"/>
        <v>0</v>
      </c>
      <c r="AP215">
        <f t="shared" si="348"/>
        <v>0</v>
      </c>
      <c r="AQ215">
        <f t="shared" si="349"/>
        <v>0</v>
      </c>
      <c r="AR215">
        <f t="shared" si="350"/>
        <v>0</v>
      </c>
      <c r="AS215">
        <f t="shared" si="351"/>
        <v>0</v>
      </c>
      <c r="AT215">
        <f t="shared" si="352"/>
        <v>0</v>
      </c>
      <c r="AU215">
        <f t="shared" si="353"/>
        <v>0</v>
      </c>
      <c r="AV215">
        <f t="shared" si="354"/>
        <v>0</v>
      </c>
      <c r="AW215">
        <f t="shared" si="355"/>
        <v>0</v>
      </c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 s="27" t="s">
        <v>30</v>
      </c>
      <c r="BN215"/>
      <c r="BO215"/>
      <c r="BP215"/>
      <c r="BQ215"/>
      <c r="BR215"/>
      <c r="BS215"/>
      <c r="BT215"/>
      <c r="BU215"/>
      <c r="BV215"/>
      <c r="BW215"/>
      <c r="BX215"/>
      <c r="BY215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</row>
    <row r="216" spans="1:124" ht="13" x14ac:dyDescent="0.3">
      <c r="A216" s="27" t="s">
        <v>42</v>
      </c>
      <c r="B216" s="195">
        <f t="shared" si="310"/>
        <v>138</v>
      </c>
      <c r="C216" s="201">
        <f t="shared" si="311"/>
        <v>5</v>
      </c>
      <c r="D216" s="195">
        <f t="shared" si="312"/>
        <v>12</v>
      </c>
      <c r="E216" s="201">
        <f t="shared" si="313"/>
        <v>0</v>
      </c>
      <c r="F216" s="195">
        <f t="shared" si="314"/>
        <v>1</v>
      </c>
      <c r="G216" s="201">
        <f t="shared" si="315"/>
        <v>0</v>
      </c>
      <c r="H216" s="195">
        <f t="shared" si="316"/>
        <v>0</v>
      </c>
      <c r="I216" s="201">
        <f t="shared" si="317"/>
        <v>0</v>
      </c>
      <c r="J216" s="195">
        <f t="shared" si="318"/>
        <v>0</v>
      </c>
      <c r="K216" s="201">
        <f t="shared" si="319"/>
        <v>0</v>
      </c>
      <c r="L216" s="195">
        <f t="shared" si="320"/>
        <v>0</v>
      </c>
      <c r="M216" s="201">
        <f t="shared" si="321"/>
        <v>0</v>
      </c>
      <c r="N216" s="195">
        <f t="shared" si="322"/>
        <v>0</v>
      </c>
      <c r="O216" s="201">
        <f t="shared" si="323"/>
        <v>0</v>
      </c>
      <c r="P216" s="195">
        <f t="shared" si="324"/>
        <v>0</v>
      </c>
      <c r="Q216" s="201">
        <f t="shared" si="325"/>
        <v>0</v>
      </c>
      <c r="R216" s="195">
        <f t="shared" si="326"/>
        <v>0</v>
      </c>
      <c r="S216" s="201">
        <f t="shared" si="327"/>
        <v>0</v>
      </c>
      <c r="T216" s="195">
        <f t="shared" si="328"/>
        <v>151</v>
      </c>
      <c r="U216" s="201">
        <f t="shared" si="329"/>
        <v>5</v>
      </c>
      <c r="V216" s="26"/>
      <c r="W216" s="4"/>
      <c r="X216">
        <f t="shared" si="332"/>
        <v>2</v>
      </c>
      <c r="Y216">
        <f t="shared" si="333"/>
        <v>2</v>
      </c>
      <c r="Z216">
        <f t="shared" si="334"/>
        <v>0</v>
      </c>
      <c r="AA216">
        <f t="shared" si="335"/>
        <v>0</v>
      </c>
      <c r="AB216">
        <f t="shared" si="336"/>
        <v>0</v>
      </c>
      <c r="AC216">
        <f t="shared" si="337"/>
        <v>0</v>
      </c>
      <c r="AD216">
        <f t="shared" si="338"/>
        <v>0</v>
      </c>
      <c r="AE216">
        <f t="shared" si="339"/>
        <v>0</v>
      </c>
      <c r="AF216">
        <f t="shared" si="340"/>
        <v>0</v>
      </c>
      <c r="AG216">
        <f t="shared" si="341"/>
        <v>0</v>
      </c>
      <c r="AH216">
        <f t="shared" si="342"/>
        <v>0</v>
      </c>
      <c r="AI216">
        <f t="shared" si="343"/>
        <v>0</v>
      </c>
      <c r="AL216">
        <f t="shared" si="344"/>
        <v>0</v>
      </c>
      <c r="AM216">
        <f t="shared" si="345"/>
        <v>1</v>
      </c>
      <c r="AN216">
        <f t="shared" si="346"/>
        <v>0</v>
      </c>
      <c r="AO216">
        <f t="shared" si="347"/>
        <v>0</v>
      </c>
      <c r="AP216">
        <f t="shared" si="348"/>
        <v>0</v>
      </c>
      <c r="AQ216">
        <f t="shared" si="349"/>
        <v>0</v>
      </c>
      <c r="AR216">
        <f t="shared" si="350"/>
        <v>0</v>
      </c>
      <c r="AS216">
        <f t="shared" si="351"/>
        <v>0</v>
      </c>
      <c r="AT216">
        <f t="shared" si="352"/>
        <v>0</v>
      </c>
      <c r="AU216">
        <f t="shared" si="353"/>
        <v>0</v>
      </c>
      <c r="AV216">
        <f t="shared" si="354"/>
        <v>0</v>
      </c>
      <c r="AW216">
        <f t="shared" si="355"/>
        <v>0</v>
      </c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 s="27" t="s">
        <v>31</v>
      </c>
      <c r="BN216"/>
      <c r="BO216" s="176">
        <f>(BO214*15+BP214*35+BQ214*45+BR214*55+BS214*65+BT214*75+BU214*85+BV214*95+BW214*125)/BZ214</f>
        <v>16.97952218430034</v>
      </c>
      <c r="BP216"/>
      <c r="BQ216"/>
      <c r="BR216"/>
      <c r="BS216"/>
      <c r="BT216"/>
      <c r="BU216"/>
      <c r="BV216"/>
      <c r="BW216"/>
      <c r="BX216"/>
      <c r="BY216"/>
      <c r="BZ216" s="2"/>
      <c r="CA216" s="176">
        <f>(CA214*15+CB214*35+CC214*45+CD214*55+CE214*65+CF214*75+CG214*85+CH214*95+CI214*125)/CL214</f>
        <v>35.743280815569975</v>
      </c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</row>
    <row r="217" spans="1:124" ht="13" x14ac:dyDescent="0.3">
      <c r="A217" s="27" t="s">
        <v>43</v>
      </c>
      <c r="B217" s="195">
        <f t="shared" si="310"/>
        <v>154</v>
      </c>
      <c r="C217" s="201">
        <f t="shared" si="311"/>
        <v>4</v>
      </c>
      <c r="D217" s="195">
        <f t="shared" si="312"/>
        <v>15</v>
      </c>
      <c r="E217" s="201">
        <f t="shared" si="313"/>
        <v>0</v>
      </c>
      <c r="F217" s="195">
        <f t="shared" si="314"/>
        <v>0</v>
      </c>
      <c r="G217" s="201">
        <f t="shared" si="315"/>
        <v>0</v>
      </c>
      <c r="H217" s="195">
        <f t="shared" si="316"/>
        <v>0</v>
      </c>
      <c r="I217" s="201">
        <f t="shared" si="317"/>
        <v>0</v>
      </c>
      <c r="J217" s="195">
        <f t="shared" si="318"/>
        <v>0</v>
      </c>
      <c r="K217" s="201">
        <f t="shared" si="319"/>
        <v>0</v>
      </c>
      <c r="L217" s="195">
        <f t="shared" si="320"/>
        <v>0</v>
      </c>
      <c r="M217" s="201">
        <f t="shared" si="321"/>
        <v>0</v>
      </c>
      <c r="N217" s="195">
        <f t="shared" si="322"/>
        <v>0</v>
      </c>
      <c r="O217" s="201">
        <f t="shared" si="323"/>
        <v>0</v>
      </c>
      <c r="P217" s="195">
        <f t="shared" si="324"/>
        <v>0</v>
      </c>
      <c r="Q217" s="201">
        <f t="shared" si="325"/>
        <v>0</v>
      </c>
      <c r="R217" s="195">
        <f t="shared" si="326"/>
        <v>0</v>
      </c>
      <c r="S217" s="201">
        <f t="shared" si="327"/>
        <v>0</v>
      </c>
      <c r="T217" s="195">
        <f t="shared" si="328"/>
        <v>169</v>
      </c>
      <c r="U217" s="201">
        <f t="shared" si="329"/>
        <v>4</v>
      </c>
      <c r="V217" s="26"/>
      <c r="W217" s="4"/>
      <c r="X217">
        <f t="shared" si="332"/>
        <v>1</v>
      </c>
      <c r="Y217">
        <f t="shared" si="333"/>
        <v>2</v>
      </c>
      <c r="Z217">
        <f t="shared" si="334"/>
        <v>1</v>
      </c>
      <c r="AA217">
        <f t="shared" si="335"/>
        <v>0</v>
      </c>
      <c r="AB217">
        <f t="shared" si="336"/>
        <v>0</v>
      </c>
      <c r="AC217">
        <f t="shared" si="337"/>
        <v>0</v>
      </c>
      <c r="AD217">
        <f t="shared" si="338"/>
        <v>0</v>
      </c>
      <c r="AE217">
        <f t="shared" si="339"/>
        <v>0</v>
      </c>
      <c r="AF217">
        <f t="shared" si="340"/>
        <v>0</v>
      </c>
      <c r="AG217">
        <f t="shared" si="341"/>
        <v>0</v>
      </c>
      <c r="AH217">
        <f t="shared" si="342"/>
        <v>0</v>
      </c>
      <c r="AI217">
        <f t="shared" si="343"/>
        <v>0</v>
      </c>
      <c r="AL217">
        <f t="shared" si="344"/>
        <v>0</v>
      </c>
      <c r="AM217">
        <f t="shared" si="345"/>
        <v>0</v>
      </c>
      <c r="AN217">
        <f t="shared" si="346"/>
        <v>0</v>
      </c>
      <c r="AO217">
        <f t="shared" si="347"/>
        <v>0</v>
      </c>
      <c r="AP217">
        <f t="shared" si="348"/>
        <v>0</v>
      </c>
      <c r="AQ217">
        <f t="shared" si="349"/>
        <v>0</v>
      </c>
      <c r="AR217">
        <f t="shared" si="350"/>
        <v>0</v>
      </c>
      <c r="AS217">
        <f t="shared" si="351"/>
        <v>0</v>
      </c>
      <c r="AT217">
        <f t="shared" si="352"/>
        <v>0</v>
      </c>
      <c r="AU217">
        <f t="shared" si="353"/>
        <v>0</v>
      </c>
      <c r="AV217">
        <f t="shared" si="354"/>
        <v>0</v>
      </c>
      <c r="AW217">
        <f t="shared" si="355"/>
        <v>0</v>
      </c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 s="27" t="s">
        <v>32</v>
      </c>
      <c r="BN217"/>
      <c r="BO217"/>
      <c r="BP217"/>
      <c r="BQ217"/>
      <c r="BR217"/>
      <c r="BS217"/>
      <c r="BT217"/>
      <c r="BU217"/>
      <c r="BV217"/>
      <c r="BW217"/>
      <c r="BX217"/>
      <c r="BY217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</row>
    <row r="218" spans="1:124" ht="13" x14ac:dyDescent="0.3">
      <c r="A218" s="27" t="s">
        <v>44</v>
      </c>
      <c r="B218" s="195">
        <f t="shared" ref="B218:B226" si="358">X229</f>
        <v>183</v>
      </c>
      <c r="C218" s="201">
        <f t="shared" ref="C218:C226" si="359">AL229</f>
        <v>3</v>
      </c>
      <c r="D218" s="195">
        <f t="shared" ref="D218:D226" si="360">Y229</f>
        <v>12</v>
      </c>
      <c r="E218" s="201">
        <f t="shared" ref="E218:E226" si="361">AM229</f>
        <v>0</v>
      </c>
      <c r="F218" s="195">
        <f t="shared" ref="F218:F226" si="362">Z229</f>
        <v>0</v>
      </c>
      <c r="G218" s="201">
        <f t="shared" ref="G218:G226" si="363">AN229</f>
        <v>0</v>
      </c>
      <c r="H218" s="195">
        <f t="shared" ref="H218:H226" si="364">AA229</f>
        <v>0</v>
      </c>
      <c r="I218" s="201">
        <f t="shared" ref="I218:I226" si="365">AO229</f>
        <v>0</v>
      </c>
      <c r="J218" s="195">
        <f t="shared" ref="J218:J226" si="366">AB229</f>
        <v>0</v>
      </c>
      <c r="K218" s="201">
        <f t="shared" ref="K218:K226" si="367">AP229</f>
        <v>0</v>
      </c>
      <c r="L218" s="195">
        <f t="shared" ref="L218:L226" si="368">AC229</f>
        <v>0</v>
      </c>
      <c r="M218" s="201">
        <f t="shared" ref="M218:M226" si="369">AQ229</f>
        <v>0</v>
      </c>
      <c r="N218" s="195">
        <f t="shared" ref="N218:N226" si="370">AD229</f>
        <v>0</v>
      </c>
      <c r="O218" s="201">
        <f t="shared" ref="O218:O226" si="371">AR229</f>
        <v>0</v>
      </c>
      <c r="P218" s="195">
        <f t="shared" ref="P218:P226" si="372">AE229</f>
        <v>0</v>
      </c>
      <c r="Q218" s="201">
        <f t="shared" ref="Q218:Q226" si="373">AS229</f>
        <v>0</v>
      </c>
      <c r="R218" s="195">
        <f t="shared" ref="R218:R226" si="374">SUM(AF229:AI229)</f>
        <v>0</v>
      </c>
      <c r="S218" s="201">
        <f t="shared" ref="S218:S226" si="375">SUM(AT229:AW229)</f>
        <v>0</v>
      </c>
      <c r="T218" s="195">
        <f t="shared" si="328"/>
        <v>195</v>
      </c>
      <c r="U218" s="201">
        <f t="shared" si="329"/>
        <v>3</v>
      </c>
      <c r="V218" s="26"/>
      <c r="W218" s="4"/>
      <c r="X218">
        <f t="shared" si="332"/>
        <v>4</v>
      </c>
      <c r="Y218">
        <f t="shared" si="333"/>
        <v>1</v>
      </c>
      <c r="Z218">
        <f t="shared" si="334"/>
        <v>0</v>
      </c>
      <c r="AA218">
        <f t="shared" si="335"/>
        <v>0</v>
      </c>
      <c r="AB218">
        <f t="shared" si="336"/>
        <v>0</v>
      </c>
      <c r="AC218">
        <f t="shared" si="337"/>
        <v>0</v>
      </c>
      <c r="AD218">
        <f t="shared" si="338"/>
        <v>0</v>
      </c>
      <c r="AE218">
        <f t="shared" si="339"/>
        <v>0</v>
      </c>
      <c r="AF218">
        <f t="shared" si="340"/>
        <v>0</v>
      </c>
      <c r="AG218">
        <f t="shared" si="341"/>
        <v>0</v>
      </c>
      <c r="AH218">
        <f t="shared" si="342"/>
        <v>0</v>
      </c>
      <c r="AI218">
        <f t="shared" si="343"/>
        <v>0</v>
      </c>
      <c r="AL218">
        <f t="shared" si="344"/>
        <v>0</v>
      </c>
      <c r="AM218">
        <f t="shared" si="345"/>
        <v>0</v>
      </c>
      <c r="AN218">
        <f t="shared" si="346"/>
        <v>0</v>
      </c>
      <c r="AO218">
        <f t="shared" si="347"/>
        <v>0</v>
      </c>
      <c r="AP218">
        <f t="shared" si="348"/>
        <v>0</v>
      </c>
      <c r="AQ218">
        <f t="shared" si="349"/>
        <v>0</v>
      </c>
      <c r="AR218">
        <f t="shared" si="350"/>
        <v>0</v>
      </c>
      <c r="AS218">
        <f t="shared" si="351"/>
        <v>0</v>
      </c>
      <c r="AT218">
        <f t="shared" si="352"/>
        <v>0</v>
      </c>
      <c r="AU218">
        <f t="shared" si="353"/>
        <v>0</v>
      </c>
      <c r="AV218">
        <f t="shared" si="354"/>
        <v>0</v>
      </c>
      <c r="AW218">
        <f t="shared" si="355"/>
        <v>0</v>
      </c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 s="27" t="s">
        <v>33</v>
      </c>
      <c r="BN218"/>
      <c r="BO218"/>
      <c r="BP218"/>
      <c r="BQ218"/>
      <c r="BR218"/>
      <c r="BS218"/>
      <c r="BT218"/>
      <c r="BU218"/>
      <c r="BV218"/>
      <c r="BW218"/>
      <c r="BX218"/>
      <c r="BY218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</row>
    <row r="219" spans="1:124" ht="13" x14ac:dyDescent="0.3">
      <c r="A219" s="27" t="s">
        <v>45</v>
      </c>
      <c r="B219" s="195">
        <f t="shared" si="358"/>
        <v>226</v>
      </c>
      <c r="C219" s="201">
        <f t="shared" si="359"/>
        <v>3</v>
      </c>
      <c r="D219" s="195">
        <f t="shared" si="360"/>
        <v>7</v>
      </c>
      <c r="E219" s="201">
        <f t="shared" si="361"/>
        <v>0</v>
      </c>
      <c r="F219" s="195">
        <f t="shared" si="362"/>
        <v>0</v>
      </c>
      <c r="G219" s="201">
        <f t="shared" si="363"/>
        <v>0</v>
      </c>
      <c r="H219" s="195">
        <f t="shared" si="364"/>
        <v>0</v>
      </c>
      <c r="I219" s="201">
        <f t="shared" si="365"/>
        <v>0</v>
      </c>
      <c r="J219" s="195">
        <f t="shared" si="366"/>
        <v>0</v>
      </c>
      <c r="K219" s="201">
        <f t="shared" si="367"/>
        <v>0</v>
      </c>
      <c r="L219" s="195">
        <f t="shared" si="368"/>
        <v>0</v>
      </c>
      <c r="M219" s="201">
        <f t="shared" si="369"/>
        <v>0</v>
      </c>
      <c r="N219" s="195">
        <f t="shared" si="370"/>
        <v>0</v>
      </c>
      <c r="O219" s="201">
        <f t="shared" si="371"/>
        <v>0</v>
      </c>
      <c r="P219" s="195">
        <f t="shared" si="372"/>
        <v>0</v>
      </c>
      <c r="Q219" s="201">
        <f t="shared" si="373"/>
        <v>0</v>
      </c>
      <c r="R219" s="195">
        <f t="shared" si="374"/>
        <v>0</v>
      </c>
      <c r="S219" s="201">
        <f t="shared" si="375"/>
        <v>0</v>
      </c>
      <c r="T219" s="195">
        <f t="shared" ref="T219:T226" si="376">SUM(B219,D219,F219,H219,J219,L219,N219,P219,R219,)</f>
        <v>233</v>
      </c>
      <c r="U219" s="201">
        <f t="shared" ref="U219:U226" si="377">SUM(C219,E219,G219,I219,K219,M219,O219,Q219,S219)</f>
        <v>3</v>
      </c>
      <c r="V219" s="26"/>
      <c r="W219" s="4"/>
      <c r="X219">
        <f t="shared" si="332"/>
        <v>19</v>
      </c>
      <c r="Y219">
        <f t="shared" si="333"/>
        <v>4</v>
      </c>
      <c r="Z219">
        <f t="shared" si="334"/>
        <v>1</v>
      </c>
      <c r="AA219">
        <f t="shared" si="335"/>
        <v>0</v>
      </c>
      <c r="AB219">
        <f t="shared" si="336"/>
        <v>0</v>
      </c>
      <c r="AC219">
        <f t="shared" si="337"/>
        <v>0</v>
      </c>
      <c r="AD219">
        <f t="shared" si="338"/>
        <v>0</v>
      </c>
      <c r="AE219">
        <f t="shared" si="339"/>
        <v>0</v>
      </c>
      <c r="AF219">
        <f t="shared" si="340"/>
        <v>0</v>
      </c>
      <c r="AG219">
        <f t="shared" si="341"/>
        <v>0</v>
      </c>
      <c r="AH219">
        <f t="shared" si="342"/>
        <v>0</v>
      </c>
      <c r="AI219">
        <f t="shared" si="343"/>
        <v>0</v>
      </c>
      <c r="AL219">
        <f t="shared" si="344"/>
        <v>1</v>
      </c>
      <c r="AM219">
        <f t="shared" si="345"/>
        <v>0</v>
      </c>
      <c r="AN219">
        <f t="shared" si="346"/>
        <v>0</v>
      </c>
      <c r="AO219">
        <f t="shared" si="347"/>
        <v>0</v>
      </c>
      <c r="AP219">
        <f t="shared" si="348"/>
        <v>0</v>
      </c>
      <c r="AQ219">
        <f t="shared" si="349"/>
        <v>0</v>
      </c>
      <c r="AR219">
        <f t="shared" si="350"/>
        <v>0</v>
      </c>
      <c r="AS219">
        <f t="shared" si="351"/>
        <v>0</v>
      </c>
      <c r="AT219">
        <f t="shared" si="352"/>
        <v>0</v>
      </c>
      <c r="AU219">
        <f t="shared" si="353"/>
        <v>0</v>
      </c>
      <c r="AV219">
        <f t="shared" si="354"/>
        <v>0</v>
      </c>
      <c r="AW219">
        <f t="shared" si="355"/>
        <v>0</v>
      </c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 s="27" t="s">
        <v>34</v>
      </c>
      <c r="BN219"/>
      <c r="BO219"/>
      <c r="BP219"/>
      <c r="BQ219"/>
      <c r="BR219"/>
      <c r="BS219"/>
      <c r="BT219"/>
      <c r="BU219"/>
      <c r="BV219"/>
      <c r="BW219"/>
      <c r="BX219"/>
      <c r="BY219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</row>
    <row r="220" spans="1:124" ht="13" x14ac:dyDescent="0.3">
      <c r="A220" s="27" t="s">
        <v>46</v>
      </c>
      <c r="B220" s="195">
        <f t="shared" si="358"/>
        <v>292</v>
      </c>
      <c r="C220" s="201">
        <f t="shared" si="359"/>
        <v>3</v>
      </c>
      <c r="D220" s="195">
        <f t="shared" si="360"/>
        <v>10</v>
      </c>
      <c r="E220" s="201">
        <f t="shared" si="361"/>
        <v>0</v>
      </c>
      <c r="F220" s="195">
        <f t="shared" si="362"/>
        <v>1</v>
      </c>
      <c r="G220" s="201">
        <f t="shared" si="363"/>
        <v>0</v>
      </c>
      <c r="H220" s="195">
        <f t="shared" si="364"/>
        <v>0</v>
      </c>
      <c r="I220" s="201">
        <f t="shared" si="365"/>
        <v>0</v>
      </c>
      <c r="J220" s="195">
        <f t="shared" si="366"/>
        <v>0</v>
      </c>
      <c r="K220" s="201">
        <f t="shared" si="367"/>
        <v>0</v>
      </c>
      <c r="L220" s="195">
        <f t="shared" si="368"/>
        <v>0</v>
      </c>
      <c r="M220" s="201">
        <f t="shared" si="369"/>
        <v>0</v>
      </c>
      <c r="N220" s="195">
        <f t="shared" si="370"/>
        <v>0</v>
      </c>
      <c r="O220" s="201">
        <f t="shared" si="371"/>
        <v>0</v>
      </c>
      <c r="P220" s="195">
        <f t="shared" si="372"/>
        <v>0</v>
      </c>
      <c r="Q220" s="201">
        <f t="shared" si="373"/>
        <v>0</v>
      </c>
      <c r="R220" s="195">
        <f t="shared" si="374"/>
        <v>0</v>
      </c>
      <c r="S220" s="201">
        <f t="shared" si="375"/>
        <v>0</v>
      </c>
      <c r="T220" s="195">
        <f t="shared" si="376"/>
        <v>303</v>
      </c>
      <c r="U220" s="201">
        <f t="shared" si="377"/>
        <v>3</v>
      </c>
      <c r="V220" s="26"/>
      <c r="W220" s="4"/>
      <c r="X220">
        <f t="shared" si="332"/>
        <v>86</v>
      </c>
      <c r="Y220">
        <f t="shared" si="333"/>
        <v>3</v>
      </c>
      <c r="Z220">
        <f t="shared" si="334"/>
        <v>0</v>
      </c>
      <c r="AA220">
        <f t="shared" si="335"/>
        <v>0</v>
      </c>
      <c r="AB220">
        <f t="shared" si="336"/>
        <v>0</v>
      </c>
      <c r="AC220">
        <f t="shared" si="337"/>
        <v>0</v>
      </c>
      <c r="AD220">
        <f t="shared" si="338"/>
        <v>0</v>
      </c>
      <c r="AE220">
        <f t="shared" si="339"/>
        <v>0</v>
      </c>
      <c r="AF220">
        <f t="shared" si="340"/>
        <v>0</v>
      </c>
      <c r="AG220">
        <f t="shared" si="341"/>
        <v>0</v>
      </c>
      <c r="AH220">
        <f t="shared" si="342"/>
        <v>0</v>
      </c>
      <c r="AI220">
        <f t="shared" si="343"/>
        <v>0</v>
      </c>
      <c r="AL220">
        <f t="shared" si="344"/>
        <v>2</v>
      </c>
      <c r="AM220">
        <f t="shared" si="345"/>
        <v>0</v>
      </c>
      <c r="AN220">
        <f t="shared" si="346"/>
        <v>0</v>
      </c>
      <c r="AO220">
        <f t="shared" si="347"/>
        <v>0</v>
      </c>
      <c r="AP220">
        <f t="shared" si="348"/>
        <v>0</v>
      </c>
      <c r="AQ220">
        <f t="shared" si="349"/>
        <v>0</v>
      </c>
      <c r="AR220">
        <f t="shared" si="350"/>
        <v>0</v>
      </c>
      <c r="AS220">
        <f t="shared" si="351"/>
        <v>0</v>
      </c>
      <c r="AT220">
        <f t="shared" si="352"/>
        <v>0</v>
      </c>
      <c r="AU220">
        <f t="shared" si="353"/>
        <v>0</v>
      </c>
      <c r="AV220">
        <f t="shared" si="354"/>
        <v>0</v>
      </c>
      <c r="AW220">
        <f t="shared" si="355"/>
        <v>0</v>
      </c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 s="27" t="s">
        <v>35</v>
      </c>
      <c r="BN220"/>
      <c r="BO220"/>
      <c r="BP220"/>
      <c r="BQ220"/>
      <c r="BR220"/>
      <c r="BS220"/>
      <c r="BT220"/>
      <c r="BU220"/>
      <c r="BV220"/>
      <c r="BW220"/>
      <c r="BX220"/>
      <c r="BY220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</row>
    <row r="221" spans="1:124" ht="13" x14ac:dyDescent="0.3">
      <c r="A221" s="27" t="s">
        <v>47</v>
      </c>
      <c r="B221" s="195">
        <f t="shared" si="358"/>
        <v>235</v>
      </c>
      <c r="C221" s="201">
        <f t="shared" si="359"/>
        <v>5</v>
      </c>
      <c r="D221" s="195">
        <f t="shared" si="360"/>
        <v>10</v>
      </c>
      <c r="E221" s="201">
        <f t="shared" si="361"/>
        <v>2</v>
      </c>
      <c r="F221" s="195">
        <f t="shared" si="362"/>
        <v>0</v>
      </c>
      <c r="G221" s="201">
        <f t="shared" si="363"/>
        <v>0</v>
      </c>
      <c r="H221" s="195">
        <f t="shared" si="364"/>
        <v>0</v>
      </c>
      <c r="I221" s="201">
        <f t="shared" si="365"/>
        <v>0</v>
      </c>
      <c r="J221" s="195">
        <f t="shared" si="366"/>
        <v>0</v>
      </c>
      <c r="K221" s="201">
        <f t="shared" si="367"/>
        <v>0</v>
      </c>
      <c r="L221" s="195">
        <f t="shared" si="368"/>
        <v>0</v>
      </c>
      <c r="M221" s="201">
        <f t="shared" si="369"/>
        <v>0</v>
      </c>
      <c r="N221" s="195">
        <f t="shared" si="370"/>
        <v>0</v>
      </c>
      <c r="O221" s="201">
        <f t="shared" si="371"/>
        <v>0</v>
      </c>
      <c r="P221" s="195">
        <f t="shared" si="372"/>
        <v>0</v>
      </c>
      <c r="Q221" s="201">
        <f t="shared" si="373"/>
        <v>0</v>
      </c>
      <c r="R221" s="195">
        <f t="shared" si="374"/>
        <v>0</v>
      </c>
      <c r="S221" s="201">
        <f t="shared" si="375"/>
        <v>0</v>
      </c>
      <c r="T221" s="195">
        <f t="shared" si="376"/>
        <v>245</v>
      </c>
      <c r="U221" s="201">
        <f t="shared" si="377"/>
        <v>7</v>
      </c>
      <c r="V221" s="26"/>
      <c r="W221" s="4"/>
      <c r="X221">
        <f t="shared" si="332"/>
        <v>176</v>
      </c>
      <c r="Y221">
        <f t="shared" si="333"/>
        <v>7</v>
      </c>
      <c r="Z221">
        <f t="shared" si="334"/>
        <v>0</v>
      </c>
      <c r="AA221">
        <f t="shared" si="335"/>
        <v>0</v>
      </c>
      <c r="AB221">
        <f t="shared" si="336"/>
        <v>0</v>
      </c>
      <c r="AC221">
        <f t="shared" si="337"/>
        <v>0</v>
      </c>
      <c r="AD221">
        <f t="shared" si="338"/>
        <v>0</v>
      </c>
      <c r="AE221">
        <f t="shared" si="339"/>
        <v>0</v>
      </c>
      <c r="AF221">
        <f t="shared" si="340"/>
        <v>0</v>
      </c>
      <c r="AG221">
        <f t="shared" si="341"/>
        <v>0</v>
      </c>
      <c r="AH221">
        <f t="shared" si="342"/>
        <v>0</v>
      </c>
      <c r="AI221">
        <f t="shared" si="343"/>
        <v>0</v>
      </c>
      <c r="AL221">
        <f t="shared" si="344"/>
        <v>1</v>
      </c>
      <c r="AM221">
        <f t="shared" si="345"/>
        <v>0</v>
      </c>
      <c r="AN221">
        <f t="shared" si="346"/>
        <v>0</v>
      </c>
      <c r="AO221">
        <f t="shared" si="347"/>
        <v>0</v>
      </c>
      <c r="AP221">
        <f t="shared" si="348"/>
        <v>0</v>
      </c>
      <c r="AQ221">
        <f t="shared" si="349"/>
        <v>0</v>
      </c>
      <c r="AR221">
        <f t="shared" si="350"/>
        <v>0</v>
      </c>
      <c r="AS221">
        <f t="shared" si="351"/>
        <v>0</v>
      </c>
      <c r="AT221">
        <f t="shared" si="352"/>
        <v>0</v>
      </c>
      <c r="AU221">
        <f t="shared" si="353"/>
        <v>0</v>
      </c>
      <c r="AV221">
        <f t="shared" si="354"/>
        <v>0</v>
      </c>
      <c r="AW221">
        <f t="shared" si="355"/>
        <v>0</v>
      </c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 s="27" t="s">
        <v>36</v>
      </c>
      <c r="BN221"/>
      <c r="BO221"/>
      <c r="BP221"/>
      <c r="BQ221"/>
      <c r="BR221"/>
      <c r="BS221"/>
      <c r="BT221"/>
      <c r="BU221"/>
      <c r="BV221"/>
      <c r="BW221"/>
      <c r="BX221"/>
      <c r="BY221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</row>
    <row r="222" spans="1:124" ht="13" x14ac:dyDescent="0.3">
      <c r="A222" s="27" t="s">
        <v>48</v>
      </c>
      <c r="B222" s="195">
        <f t="shared" si="358"/>
        <v>153</v>
      </c>
      <c r="C222" s="201">
        <f t="shared" si="359"/>
        <v>2</v>
      </c>
      <c r="D222" s="195">
        <f t="shared" si="360"/>
        <v>17</v>
      </c>
      <c r="E222" s="201">
        <f t="shared" si="361"/>
        <v>0</v>
      </c>
      <c r="F222" s="195">
        <f t="shared" si="362"/>
        <v>1</v>
      </c>
      <c r="G222" s="201">
        <f t="shared" si="363"/>
        <v>0</v>
      </c>
      <c r="H222" s="195">
        <f t="shared" si="364"/>
        <v>0</v>
      </c>
      <c r="I222" s="201">
        <f t="shared" si="365"/>
        <v>0</v>
      </c>
      <c r="J222" s="195">
        <f t="shared" si="366"/>
        <v>0</v>
      </c>
      <c r="K222" s="201">
        <f t="shared" si="367"/>
        <v>0</v>
      </c>
      <c r="L222" s="195">
        <f t="shared" si="368"/>
        <v>0</v>
      </c>
      <c r="M222" s="201">
        <f t="shared" si="369"/>
        <v>0</v>
      </c>
      <c r="N222" s="195">
        <f t="shared" si="370"/>
        <v>0</v>
      </c>
      <c r="O222" s="201">
        <f t="shared" si="371"/>
        <v>0</v>
      </c>
      <c r="P222" s="195">
        <f t="shared" si="372"/>
        <v>0</v>
      </c>
      <c r="Q222" s="201">
        <f t="shared" si="373"/>
        <v>0</v>
      </c>
      <c r="R222" s="195">
        <f t="shared" si="374"/>
        <v>0</v>
      </c>
      <c r="S222" s="201">
        <f t="shared" si="375"/>
        <v>0</v>
      </c>
      <c r="T222" s="195">
        <f t="shared" si="376"/>
        <v>171</v>
      </c>
      <c r="U222" s="201">
        <f t="shared" si="377"/>
        <v>2</v>
      </c>
      <c r="V222" s="26"/>
      <c r="W222" s="4"/>
      <c r="X222">
        <f t="shared" si="332"/>
        <v>128</v>
      </c>
      <c r="Y222">
        <f t="shared" si="333"/>
        <v>16</v>
      </c>
      <c r="Z222">
        <f t="shared" si="334"/>
        <v>0</v>
      </c>
      <c r="AA222">
        <f t="shared" si="335"/>
        <v>0</v>
      </c>
      <c r="AB222">
        <f t="shared" si="336"/>
        <v>0</v>
      </c>
      <c r="AC222">
        <f t="shared" si="337"/>
        <v>0</v>
      </c>
      <c r="AD222">
        <f t="shared" si="338"/>
        <v>0</v>
      </c>
      <c r="AE222">
        <f t="shared" si="339"/>
        <v>0</v>
      </c>
      <c r="AF222">
        <f t="shared" si="340"/>
        <v>0</v>
      </c>
      <c r="AG222">
        <f t="shared" si="341"/>
        <v>0</v>
      </c>
      <c r="AH222">
        <f t="shared" si="342"/>
        <v>0</v>
      </c>
      <c r="AI222">
        <f t="shared" si="343"/>
        <v>0</v>
      </c>
      <c r="AL222">
        <f t="shared" si="344"/>
        <v>2</v>
      </c>
      <c r="AM222">
        <f t="shared" si="345"/>
        <v>0</v>
      </c>
      <c r="AN222">
        <f t="shared" si="346"/>
        <v>0</v>
      </c>
      <c r="AO222">
        <f t="shared" si="347"/>
        <v>0</v>
      </c>
      <c r="AP222">
        <f t="shared" si="348"/>
        <v>0</v>
      </c>
      <c r="AQ222">
        <f t="shared" si="349"/>
        <v>0</v>
      </c>
      <c r="AR222">
        <f t="shared" si="350"/>
        <v>0</v>
      </c>
      <c r="AS222">
        <f t="shared" si="351"/>
        <v>0</v>
      </c>
      <c r="AT222">
        <f t="shared" si="352"/>
        <v>0</v>
      </c>
      <c r="AU222">
        <f t="shared" si="353"/>
        <v>0</v>
      </c>
      <c r="AV222">
        <f t="shared" si="354"/>
        <v>0</v>
      </c>
      <c r="AW222">
        <f t="shared" si="355"/>
        <v>0</v>
      </c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 s="27" t="s">
        <v>37</v>
      </c>
      <c r="BN222"/>
      <c r="BO222"/>
      <c r="BP222"/>
      <c r="BQ222"/>
      <c r="BR222"/>
      <c r="BS222"/>
      <c r="BT222"/>
      <c r="BU222"/>
      <c r="BV222"/>
      <c r="BW222"/>
      <c r="BX222"/>
      <c r="BY22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</row>
    <row r="223" spans="1:124" ht="13" x14ac:dyDescent="0.3">
      <c r="A223" s="27" t="s">
        <v>49</v>
      </c>
      <c r="B223" s="195">
        <f t="shared" si="358"/>
        <v>59</v>
      </c>
      <c r="C223" s="201">
        <f t="shared" si="359"/>
        <v>0</v>
      </c>
      <c r="D223" s="195">
        <f t="shared" si="360"/>
        <v>9</v>
      </c>
      <c r="E223" s="201">
        <f t="shared" si="361"/>
        <v>1</v>
      </c>
      <c r="F223" s="195">
        <f t="shared" si="362"/>
        <v>0</v>
      </c>
      <c r="G223" s="201">
        <f t="shared" si="363"/>
        <v>0</v>
      </c>
      <c r="H223" s="195">
        <f t="shared" si="364"/>
        <v>0</v>
      </c>
      <c r="I223" s="201">
        <f t="shared" si="365"/>
        <v>0</v>
      </c>
      <c r="J223" s="195">
        <f t="shared" si="366"/>
        <v>0</v>
      </c>
      <c r="K223" s="201">
        <f t="shared" si="367"/>
        <v>0</v>
      </c>
      <c r="L223" s="195">
        <f t="shared" si="368"/>
        <v>0</v>
      </c>
      <c r="M223" s="201">
        <f t="shared" si="369"/>
        <v>0</v>
      </c>
      <c r="N223" s="195">
        <f t="shared" si="370"/>
        <v>0</v>
      </c>
      <c r="O223" s="201">
        <f t="shared" si="371"/>
        <v>0</v>
      </c>
      <c r="P223" s="195">
        <f t="shared" si="372"/>
        <v>0</v>
      </c>
      <c r="Q223" s="201">
        <f t="shared" si="373"/>
        <v>0</v>
      </c>
      <c r="R223" s="195">
        <f t="shared" si="374"/>
        <v>0</v>
      </c>
      <c r="S223" s="201">
        <f t="shared" si="375"/>
        <v>0</v>
      </c>
      <c r="T223" s="195">
        <f t="shared" si="376"/>
        <v>68</v>
      </c>
      <c r="U223" s="201">
        <f t="shared" si="377"/>
        <v>1</v>
      </c>
      <c r="V223" s="26"/>
      <c r="W223" s="4"/>
      <c r="X223">
        <f t="shared" si="332"/>
        <v>136</v>
      </c>
      <c r="Y223">
        <f t="shared" si="333"/>
        <v>7</v>
      </c>
      <c r="Z223">
        <f t="shared" si="334"/>
        <v>0</v>
      </c>
      <c r="AA223">
        <f t="shared" si="335"/>
        <v>0</v>
      </c>
      <c r="AB223">
        <f t="shared" si="336"/>
        <v>0</v>
      </c>
      <c r="AC223">
        <f t="shared" si="337"/>
        <v>0</v>
      </c>
      <c r="AD223">
        <f t="shared" si="338"/>
        <v>0</v>
      </c>
      <c r="AE223">
        <f t="shared" si="339"/>
        <v>0</v>
      </c>
      <c r="AF223">
        <f t="shared" si="340"/>
        <v>0</v>
      </c>
      <c r="AG223">
        <f t="shared" si="341"/>
        <v>0</v>
      </c>
      <c r="AH223">
        <f t="shared" si="342"/>
        <v>0</v>
      </c>
      <c r="AI223">
        <f t="shared" si="343"/>
        <v>0</v>
      </c>
      <c r="AL223">
        <f t="shared" si="344"/>
        <v>3</v>
      </c>
      <c r="AM223">
        <f t="shared" si="345"/>
        <v>0</v>
      </c>
      <c r="AN223">
        <f t="shared" si="346"/>
        <v>0</v>
      </c>
      <c r="AO223">
        <f t="shared" si="347"/>
        <v>0</v>
      </c>
      <c r="AP223">
        <f t="shared" si="348"/>
        <v>0</v>
      </c>
      <c r="AQ223">
        <f t="shared" si="349"/>
        <v>0</v>
      </c>
      <c r="AR223">
        <f t="shared" si="350"/>
        <v>0</v>
      </c>
      <c r="AS223">
        <f t="shared" si="351"/>
        <v>0</v>
      </c>
      <c r="AT223">
        <f t="shared" si="352"/>
        <v>0</v>
      </c>
      <c r="AU223">
        <f t="shared" si="353"/>
        <v>0</v>
      </c>
      <c r="AV223">
        <f t="shared" si="354"/>
        <v>0</v>
      </c>
      <c r="AW223">
        <f t="shared" si="355"/>
        <v>0</v>
      </c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 s="27" t="s">
        <v>38</v>
      </c>
      <c r="BN223"/>
      <c r="BO223"/>
      <c r="BP223"/>
      <c r="BQ223"/>
      <c r="BR223"/>
      <c r="BS223"/>
      <c r="BT223"/>
      <c r="BU223"/>
      <c r="BV223"/>
      <c r="BW223"/>
      <c r="BX223"/>
      <c r="BY223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</row>
    <row r="224" spans="1:124" ht="13" x14ac:dyDescent="0.3">
      <c r="A224" s="27" t="s">
        <v>50</v>
      </c>
      <c r="B224" s="195">
        <f t="shared" si="358"/>
        <v>34</v>
      </c>
      <c r="C224" s="201">
        <f t="shared" si="359"/>
        <v>0</v>
      </c>
      <c r="D224" s="195">
        <f t="shared" si="360"/>
        <v>10</v>
      </c>
      <c r="E224" s="201">
        <f t="shared" si="361"/>
        <v>1</v>
      </c>
      <c r="F224" s="195">
        <f t="shared" si="362"/>
        <v>0</v>
      </c>
      <c r="G224" s="201">
        <f t="shared" si="363"/>
        <v>0</v>
      </c>
      <c r="H224" s="195">
        <f t="shared" si="364"/>
        <v>0</v>
      </c>
      <c r="I224" s="201">
        <f t="shared" si="365"/>
        <v>0</v>
      </c>
      <c r="J224" s="195">
        <f t="shared" si="366"/>
        <v>0</v>
      </c>
      <c r="K224" s="201">
        <f t="shared" si="367"/>
        <v>0</v>
      </c>
      <c r="L224" s="195">
        <f t="shared" si="368"/>
        <v>0</v>
      </c>
      <c r="M224" s="201">
        <f t="shared" si="369"/>
        <v>0</v>
      </c>
      <c r="N224" s="195">
        <f t="shared" si="370"/>
        <v>0</v>
      </c>
      <c r="O224" s="201">
        <f t="shared" si="371"/>
        <v>0</v>
      </c>
      <c r="P224" s="195">
        <f t="shared" si="372"/>
        <v>0</v>
      </c>
      <c r="Q224" s="201">
        <f t="shared" si="373"/>
        <v>0</v>
      </c>
      <c r="R224" s="195">
        <f t="shared" si="374"/>
        <v>0</v>
      </c>
      <c r="S224" s="201">
        <f t="shared" si="375"/>
        <v>0</v>
      </c>
      <c r="T224" s="195">
        <f t="shared" si="376"/>
        <v>44</v>
      </c>
      <c r="U224" s="201">
        <f t="shared" si="377"/>
        <v>1</v>
      </c>
      <c r="V224" s="26"/>
      <c r="W224" s="4"/>
      <c r="X224">
        <f t="shared" si="332"/>
        <v>139</v>
      </c>
      <c r="Y224">
        <f t="shared" si="333"/>
        <v>13</v>
      </c>
      <c r="Z224">
        <f t="shared" si="334"/>
        <v>0</v>
      </c>
      <c r="AA224">
        <f t="shared" si="335"/>
        <v>0</v>
      </c>
      <c r="AB224">
        <f t="shared" si="336"/>
        <v>0</v>
      </c>
      <c r="AC224">
        <f t="shared" si="337"/>
        <v>0</v>
      </c>
      <c r="AD224">
        <f t="shared" si="338"/>
        <v>0</v>
      </c>
      <c r="AE224">
        <f t="shared" si="339"/>
        <v>0</v>
      </c>
      <c r="AF224">
        <f t="shared" si="340"/>
        <v>0</v>
      </c>
      <c r="AG224">
        <f t="shared" si="341"/>
        <v>0</v>
      </c>
      <c r="AH224">
        <f t="shared" si="342"/>
        <v>0</v>
      </c>
      <c r="AI224">
        <f t="shared" si="343"/>
        <v>0</v>
      </c>
      <c r="AL224">
        <f t="shared" si="344"/>
        <v>2</v>
      </c>
      <c r="AM224">
        <f t="shared" si="345"/>
        <v>0</v>
      </c>
      <c r="AN224">
        <f t="shared" si="346"/>
        <v>0</v>
      </c>
      <c r="AO224">
        <f t="shared" si="347"/>
        <v>0</v>
      </c>
      <c r="AP224">
        <f t="shared" si="348"/>
        <v>0</v>
      </c>
      <c r="AQ224">
        <f t="shared" si="349"/>
        <v>0</v>
      </c>
      <c r="AR224">
        <f t="shared" si="350"/>
        <v>0</v>
      </c>
      <c r="AS224">
        <f t="shared" si="351"/>
        <v>0</v>
      </c>
      <c r="AT224">
        <f t="shared" si="352"/>
        <v>0</v>
      </c>
      <c r="AU224">
        <f t="shared" si="353"/>
        <v>0</v>
      </c>
      <c r="AV224">
        <f t="shared" si="354"/>
        <v>0</v>
      </c>
      <c r="AW224">
        <f t="shared" si="355"/>
        <v>0</v>
      </c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 s="27" t="s">
        <v>39</v>
      </c>
      <c r="BN224"/>
      <c r="BO224"/>
      <c r="BP224"/>
      <c r="BQ224"/>
      <c r="BR224"/>
      <c r="BS224"/>
      <c r="BT224"/>
      <c r="BU224"/>
      <c r="BV224"/>
      <c r="BW224"/>
      <c r="BX224"/>
      <c r="BY224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</row>
    <row r="225" spans="1:124" ht="13" x14ac:dyDescent="0.3">
      <c r="A225" s="27" t="s">
        <v>51</v>
      </c>
      <c r="B225" s="195">
        <f t="shared" si="358"/>
        <v>16</v>
      </c>
      <c r="C225" s="201">
        <f t="shared" si="359"/>
        <v>1</v>
      </c>
      <c r="D225" s="195">
        <f t="shared" si="360"/>
        <v>8</v>
      </c>
      <c r="E225" s="201">
        <f t="shared" si="361"/>
        <v>0</v>
      </c>
      <c r="F225" s="195">
        <f t="shared" si="362"/>
        <v>0</v>
      </c>
      <c r="G225" s="201">
        <f t="shared" si="363"/>
        <v>0</v>
      </c>
      <c r="H225" s="195">
        <f t="shared" si="364"/>
        <v>0</v>
      </c>
      <c r="I225" s="201">
        <f t="shared" si="365"/>
        <v>0</v>
      </c>
      <c r="J225" s="195">
        <f t="shared" si="366"/>
        <v>0</v>
      </c>
      <c r="K225" s="201">
        <f t="shared" si="367"/>
        <v>0</v>
      </c>
      <c r="L225" s="195">
        <f t="shared" si="368"/>
        <v>0</v>
      </c>
      <c r="M225" s="201">
        <f t="shared" si="369"/>
        <v>0</v>
      </c>
      <c r="N225" s="195">
        <f t="shared" si="370"/>
        <v>0</v>
      </c>
      <c r="O225" s="201">
        <f t="shared" si="371"/>
        <v>0</v>
      </c>
      <c r="P225" s="195">
        <f t="shared" si="372"/>
        <v>0</v>
      </c>
      <c r="Q225" s="201">
        <f t="shared" si="373"/>
        <v>0</v>
      </c>
      <c r="R225" s="195">
        <f t="shared" si="374"/>
        <v>0</v>
      </c>
      <c r="S225" s="201">
        <f t="shared" si="375"/>
        <v>0</v>
      </c>
      <c r="T225" s="195">
        <f t="shared" si="376"/>
        <v>24</v>
      </c>
      <c r="U225" s="201">
        <f t="shared" si="377"/>
        <v>1</v>
      </c>
      <c r="V225" s="26"/>
      <c r="W225" s="4"/>
      <c r="X225">
        <f t="shared" si="332"/>
        <v>183</v>
      </c>
      <c r="Y225">
        <f t="shared" si="333"/>
        <v>17</v>
      </c>
      <c r="Z225">
        <f t="shared" si="334"/>
        <v>0</v>
      </c>
      <c r="AA225">
        <f t="shared" si="335"/>
        <v>0</v>
      </c>
      <c r="AB225">
        <f t="shared" si="336"/>
        <v>0</v>
      </c>
      <c r="AC225">
        <f t="shared" si="337"/>
        <v>0</v>
      </c>
      <c r="AD225">
        <f t="shared" si="338"/>
        <v>0</v>
      </c>
      <c r="AE225">
        <f t="shared" si="339"/>
        <v>0</v>
      </c>
      <c r="AF225">
        <f t="shared" si="340"/>
        <v>0</v>
      </c>
      <c r="AG225">
        <f t="shared" si="341"/>
        <v>0</v>
      </c>
      <c r="AH225">
        <f t="shared" si="342"/>
        <v>0</v>
      </c>
      <c r="AI225">
        <f t="shared" si="343"/>
        <v>0</v>
      </c>
      <c r="AL225">
        <f t="shared" si="344"/>
        <v>5</v>
      </c>
      <c r="AM225">
        <f t="shared" si="345"/>
        <v>1</v>
      </c>
      <c r="AN225">
        <f t="shared" si="346"/>
        <v>0</v>
      </c>
      <c r="AO225">
        <f t="shared" si="347"/>
        <v>0</v>
      </c>
      <c r="AP225">
        <f t="shared" si="348"/>
        <v>0</v>
      </c>
      <c r="AQ225">
        <f t="shared" si="349"/>
        <v>0</v>
      </c>
      <c r="AR225">
        <f t="shared" si="350"/>
        <v>0</v>
      </c>
      <c r="AS225">
        <f t="shared" si="351"/>
        <v>0</v>
      </c>
      <c r="AT225">
        <f t="shared" si="352"/>
        <v>0</v>
      </c>
      <c r="AU225">
        <f t="shared" si="353"/>
        <v>0</v>
      </c>
      <c r="AV225">
        <f t="shared" si="354"/>
        <v>0</v>
      </c>
      <c r="AW225">
        <f t="shared" si="355"/>
        <v>0</v>
      </c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 s="27" t="s">
        <v>40</v>
      </c>
      <c r="BN225"/>
      <c r="BO225"/>
      <c r="BP225"/>
      <c r="BQ225"/>
      <c r="BR225"/>
      <c r="BS225"/>
      <c r="BT225"/>
      <c r="BU225"/>
      <c r="BV225"/>
      <c r="BW225"/>
      <c r="BX225"/>
      <c r="BY225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</row>
    <row r="226" spans="1:124" ht="13.5" thickBot="1" x14ac:dyDescent="0.35">
      <c r="A226" s="18" t="s">
        <v>52</v>
      </c>
      <c r="B226" s="195">
        <f t="shared" si="358"/>
        <v>14</v>
      </c>
      <c r="C226" s="201">
        <f t="shared" si="359"/>
        <v>0</v>
      </c>
      <c r="D226" s="195">
        <f t="shared" si="360"/>
        <v>2</v>
      </c>
      <c r="E226" s="201">
        <f t="shared" si="361"/>
        <v>0</v>
      </c>
      <c r="F226" s="195">
        <f t="shared" si="362"/>
        <v>0</v>
      </c>
      <c r="G226" s="201">
        <f t="shared" si="363"/>
        <v>0</v>
      </c>
      <c r="H226" s="195">
        <f t="shared" si="364"/>
        <v>0</v>
      </c>
      <c r="I226" s="201">
        <f t="shared" si="365"/>
        <v>0</v>
      </c>
      <c r="J226" s="195">
        <f t="shared" si="366"/>
        <v>0</v>
      </c>
      <c r="K226" s="201">
        <f t="shared" si="367"/>
        <v>0</v>
      </c>
      <c r="L226" s="195">
        <f t="shared" si="368"/>
        <v>0</v>
      </c>
      <c r="M226" s="201">
        <f t="shared" si="369"/>
        <v>0</v>
      </c>
      <c r="N226" s="195">
        <f t="shared" si="370"/>
        <v>0</v>
      </c>
      <c r="O226" s="201">
        <f t="shared" si="371"/>
        <v>0</v>
      </c>
      <c r="P226" s="195">
        <f t="shared" si="372"/>
        <v>0</v>
      </c>
      <c r="Q226" s="201">
        <f t="shared" si="373"/>
        <v>0</v>
      </c>
      <c r="R226" s="195">
        <f t="shared" si="374"/>
        <v>0</v>
      </c>
      <c r="S226" s="201">
        <f t="shared" si="375"/>
        <v>0</v>
      </c>
      <c r="T226" s="195">
        <f t="shared" si="376"/>
        <v>16</v>
      </c>
      <c r="U226" s="201">
        <f t="shared" si="377"/>
        <v>0</v>
      </c>
      <c r="V226" s="26"/>
      <c r="W226" s="4"/>
      <c r="X226">
        <f t="shared" si="332"/>
        <v>138</v>
      </c>
      <c r="Y226">
        <f t="shared" si="333"/>
        <v>12</v>
      </c>
      <c r="Z226">
        <f t="shared" si="334"/>
        <v>1</v>
      </c>
      <c r="AA226">
        <f t="shared" si="335"/>
        <v>0</v>
      </c>
      <c r="AB226">
        <f t="shared" si="336"/>
        <v>0</v>
      </c>
      <c r="AC226">
        <f t="shared" si="337"/>
        <v>0</v>
      </c>
      <c r="AD226">
        <f t="shared" si="338"/>
        <v>0</v>
      </c>
      <c r="AE226">
        <f t="shared" si="339"/>
        <v>0</v>
      </c>
      <c r="AF226">
        <f t="shared" si="340"/>
        <v>0</v>
      </c>
      <c r="AG226">
        <f t="shared" si="341"/>
        <v>0</v>
      </c>
      <c r="AH226">
        <f t="shared" si="342"/>
        <v>0</v>
      </c>
      <c r="AI226">
        <f t="shared" si="343"/>
        <v>0</v>
      </c>
      <c r="AL226">
        <f t="shared" si="344"/>
        <v>5</v>
      </c>
      <c r="AM226">
        <f t="shared" si="345"/>
        <v>0</v>
      </c>
      <c r="AN226">
        <f t="shared" si="346"/>
        <v>0</v>
      </c>
      <c r="AO226">
        <f t="shared" si="347"/>
        <v>0</v>
      </c>
      <c r="AP226">
        <f t="shared" si="348"/>
        <v>0</v>
      </c>
      <c r="AQ226">
        <f t="shared" si="349"/>
        <v>0</v>
      </c>
      <c r="AR226">
        <f t="shared" si="350"/>
        <v>0</v>
      </c>
      <c r="AS226">
        <f t="shared" si="351"/>
        <v>0</v>
      </c>
      <c r="AT226">
        <f t="shared" si="352"/>
        <v>0</v>
      </c>
      <c r="AU226">
        <f t="shared" si="353"/>
        <v>0</v>
      </c>
      <c r="AV226">
        <f t="shared" si="354"/>
        <v>0</v>
      </c>
      <c r="AW226">
        <f t="shared" si="355"/>
        <v>0</v>
      </c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 s="27" t="s">
        <v>41</v>
      </c>
      <c r="BN226"/>
      <c r="BO226"/>
      <c r="BP226"/>
      <c r="BQ226"/>
      <c r="BR226"/>
      <c r="BS226"/>
      <c r="BT226"/>
      <c r="BU226"/>
      <c r="BV226"/>
      <c r="BW226"/>
      <c r="BX226"/>
      <c r="BY226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</row>
    <row r="227" spans="1:124" ht="14" thickTop="1" thickBot="1" x14ac:dyDescent="0.35">
      <c r="A227" s="25" t="s">
        <v>53</v>
      </c>
      <c r="B227" s="196">
        <f t="shared" ref="B227:Q227" si="378">SUM(B203:B226)</f>
        <v>2395</v>
      </c>
      <c r="C227" s="202">
        <f t="shared" si="378"/>
        <v>42</v>
      </c>
      <c r="D227" s="196">
        <f t="shared" si="378"/>
        <v>190</v>
      </c>
      <c r="E227" s="202">
        <f t="shared" si="378"/>
        <v>6</v>
      </c>
      <c r="F227" s="196">
        <f t="shared" si="378"/>
        <v>5</v>
      </c>
      <c r="G227" s="202">
        <f t="shared" si="378"/>
        <v>0</v>
      </c>
      <c r="H227" s="196">
        <f t="shared" si="378"/>
        <v>0</v>
      </c>
      <c r="I227" s="202">
        <f t="shared" si="378"/>
        <v>0</v>
      </c>
      <c r="J227" s="196">
        <f t="shared" si="378"/>
        <v>0</v>
      </c>
      <c r="K227" s="202">
        <f t="shared" si="378"/>
        <v>0</v>
      </c>
      <c r="L227" s="196">
        <f t="shared" si="378"/>
        <v>0</v>
      </c>
      <c r="M227" s="202">
        <f t="shared" si="378"/>
        <v>0</v>
      </c>
      <c r="N227" s="196">
        <f t="shared" si="378"/>
        <v>0</v>
      </c>
      <c r="O227" s="202">
        <f t="shared" si="378"/>
        <v>0</v>
      </c>
      <c r="P227" s="196">
        <f t="shared" si="378"/>
        <v>0</v>
      </c>
      <c r="Q227" s="202">
        <f t="shared" si="378"/>
        <v>0</v>
      </c>
      <c r="R227" s="196">
        <f>SUM(R203:R226)</f>
        <v>0</v>
      </c>
      <c r="S227" s="202">
        <f>SUM(S203:S226)</f>
        <v>0</v>
      </c>
      <c r="T227" s="196">
        <f>SUM(T203:T226)</f>
        <v>2590</v>
      </c>
      <c r="U227" s="202">
        <f>SUM(U203:U226)</f>
        <v>48</v>
      </c>
      <c r="V227" s="26"/>
      <c r="W227" s="4"/>
      <c r="X227">
        <f t="shared" si="332"/>
        <v>154</v>
      </c>
      <c r="Y227">
        <f t="shared" si="333"/>
        <v>15</v>
      </c>
      <c r="Z227">
        <f t="shared" si="334"/>
        <v>0</v>
      </c>
      <c r="AA227">
        <f t="shared" si="335"/>
        <v>0</v>
      </c>
      <c r="AB227">
        <f t="shared" si="336"/>
        <v>0</v>
      </c>
      <c r="AC227">
        <f t="shared" si="337"/>
        <v>0</v>
      </c>
      <c r="AD227">
        <f t="shared" si="338"/>
        <v>0</v>
      </c>
      <c r="AE227">
        <f t="shared" si="339"/>
        <v>0</v>
      </c>
      <c r="AF227">
        <f t="shared" si="340"/>
        <v>0</v>
      </c>
      <c r="AG227">
        <f t="shared" si="341"/>
        <v>0</v>
      </c>
      <c r="AH227">
        <f t="shared" si="342"/>
        <v>0</v>
      </c>
      <c r="AI227">
        <f t="shared" si="343"/>
        <v>0</v>
      </c>
      <c r="AL227">
        <f t="shared" si="344"/>
        <v>4</v>
      </c>
      <c r="AM227">
        <f t="shared" si="345"/>
        <v>0</v>
      </c>
      <c r="AN227">
        <f t="shared" si="346"/>
        <v>0</v>
      </c>
      <c r="AO227">
        <f t="shared" si="347"/>
        <v>0</v>
      </c>
      <c r="AP227">
        <f t="shared" si="348"/>
        <v>0</v>
      </c>
      <c r="AQ227">
        <f t="shared" si="349"/>
        <v>0</v>
      </c>
      <c r="AR227">
        <f t="shared" si="350"/>
        <v>0</v>
      </c>
      <c r="AS227">
        <f t="shared" si="351"/>
        <v>0</v>
      </c>
      <c r="AT227">
        <f t="shared" si="352"/>
        <v>0</v>
      </c>
      <c r="AU227">
        <f t="shared" si="353"/>
        <v>0</v>
      </c>
      <c r="AV227">
        <f t="shared" si="354"/>
        <v>0</v>
      </c>
      <c r="AW227">
        <f t="shared" si="355"/>
        <v>0</v>
      </c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 s="27" t="s">
        <v>42</v>
      </c>
      <c r="BN227"/>
      <c r="BO227"/>
      <c r="BP227"/>
      <c r="BQ227"/>
      <c r="BR227"/>
      <c r="BS227"/>
      <c r="BT227"/>
      <c r="BU227"/>
      <c r="BV227"/>
      <c r="BW227"/>
      <c r="BX227"/>
      <c r="BY227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</row>
    <row r="228" spans="1:124" ht="13.5" thickTop="1" x14ac:dyDescent="0.3">
      <c r="A228" s="27" t="s">
        <v>125</v>
      </c>
      <c r="B228" s="197">
        <f>B227/T227</f>
        <v>0.92471042471042475</v>
      </c>
      <c r="C228" s="203">
        <f>C227/T227</f>
        <v>1.6216216216216217E-2</v>
      </c>
      <c r="D228" s="197">
        <f>D227/T227</f>
        <v>7.3359073359073365E-2</v>
      </c>
      <c r="E228" s="203">
        <f>E227/T227</f>
        <v>2.3166023166023165E-3</v>
      </c>
      <c r="F228" s="197">
        <f>F227/T227</f>
        <v>1.9305019305019305E-3</v>
      </c>
      <c r="G228" s="203">
        <f>G227/T227</f>
        <v>0</v>
      </c>
      <c r="H228" s="197">
        <f>H227/T227</f>
        <v>0</v>
      </c>
      <c r="I228" s="203">
        <f>I227/T227</f>
        <v>0</v>
      </c>
      <c r="J228" s="197">
        <f>J227/T227</f>
        <v>0</v>
      </c>
      <c r="K228" s="203">
        <f>K227/T227</f>
        <v>0</v>
      </c>
      <c r="L228" s="197">
        <f>L227/T227</f>
        <v>0</v>
      </c>
      <c r="M228" s="203">
        <f>M227/T227</f>
        <v>0</v>
      </c>
      <c r="N228" s="197">
        <f>N227/T227</f>
        <v>0</v>
      </c>
      <c r="O228" s="203">
        <f>O227/T227</f>
        <v>0</v>
      </c>
      <c r="P228" s="197">
        <f>P227/T227</f>
        <v>0</v>
      </c>
      <c r="Q228" s="203">
        <f>Q227/T227</f>
        <v>0</v>
      </c>
      <c r="R228" s="197">
        <f>R227/T227</f>
        <v>0</v>
      </c>
      <c r="S228" s="203">
        <f>S227/T227</f>
        <v>0</v>
      </c>
      <c r="T228" s="197">
        <f>100%</f>
        <v>1</v>
      </c>
      <c r="U228" s="203">
        <f>U227/T227</f>
        <v>1.8532818532818532E-2</v>
      </c>
      <c r="V228" s="26"/>
      <c r="W228" s="4"/>
      <c r="X228"/>
      <c r="Y228"/>
      <c r="Z228"/>
      <c r="AA228"/>
      <c r="AB228"/>
      <c r="AC228"/>
      <c r="AD228"/>
      <c r="AE228"/>
      <c r="AF228"/>
      <c r="AG228"/>
      <c r="AH228"/>
      <c r="AI228"/>
      <c r="AL228"/>
      <c r="AM228"/>
      <c r="AN228"/>
      <c r="AO228"/>
      <c r="AP228"/>
      <c r="AQ228"/>
      <c r="AR228"/>
      <c r="AS228"/>
      <c r="AT228"/>
      <c r="AU228"/>
      <c r="AV228"/>
      <c r="AW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 s="27" t="s">
        <v>43</v>
      </c>
      <c r="BN228"/>
      <c r="BO228"/>
      <c r="BP228"/>
      <c r="BQ228"/>
      <c r="BR228"/>
      <c r="BS228"/>
      <c r="BT228"/>
      <c r="BU228"/>
      <c r="BV228"/>
      <c r="BW228"/>
      <c r="BX228"/>
      <c r="BY228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</row>
    <row r="229" spans="1:124" ht="13" x14ac:dyDescent="0.3">
      <c r="A229" s="27" t="s">
        <v>111</v>
      </c>
      <c r="B229" s="198">
        <f t="shared" ref="B229:U229" si="379">SUM(B209:B223)</f>
        <v>2307</v>
      </c>
      <c r="C229" s="204">
        <f t="shared" si="379"/>
        <v>41</v>
      </c>
      <c r="D229" s="198">
        <f t="shared" si="379"/>
        <v>159</v>
      </c>
      <c r="E229" s="204">
        <f t="shared" si="379"/>
        <v>4</v>
      </c>
      <c r="F229" s="198">
        <f t="shared" si="379"/>
        <v>4</v>
      </c>
      <c r="G229" s="204">
        <f t="shared" si="379"/>
        <v>0</v>
      </c>
      <c r="H229" s="198">
        <f t="shared" si="379"/>
        <v>0</v>
      </c>
      <c r="I229" s="204">
        <f t="shared" si="379"/>
        <v>0</v>
      </c>
      <c r="J229" s="198">
        <f t="shared" si="379"/>
        <v>0</v>
      </c>
      <c r="K229" s="204">
        <f t="shared" si="379"/>
        <v>0</v>
      </c>
      <c r="L229" s="198">
        <f t="shared" si="379"/>
        <v>0</v>
      </c>
      <c r="M229" s="204">
        <f t="shared" si="379"/>
        <v>0</v>
      </c>
      <c r="N229" s="198">
        <f t="shared" si="379"/>
        <v>0</v>
      </c>
      <c r="O229" s="204">
        <f t="shared" si="379"/>
        <v>0</v>
      </c>
      <c r="P229" s="198">
        <f t="shared" si="379"/>
        <v>0</v>
      </c>
      <c r="Q229" s="204">
        <f t="shared" si="379"/>
        <v>0</v>
      </c>
      <c r="R229" s="198">
        <f t="shared" si="379"/>
        <v>0</v>
      </c>
      <c r="S229" s="204">
        <f t="shared" si="379"/>
        <v>0</v>
      </c>
      <c r="T229" s="198">
        <f t="shared" si="379"/>
        <v>2470</v>
      </c>
      <c r="U229" s="204">
        <f t="shared" si="379"/>
        <v>45</v>
      </c>
      <c r="V229" s="26"/>
      <c r="W229" s="4"/>
      <c r="X229">
        <f t="shared" ref="X229:AI231" si="380">BA95</f>
        <v>183</v>
      </c>
      <c r="Y229">
        <f t="shared" si="380"/>
        <v>12</v>
      </c>
      <c r="Z229">
        <f t="shared" si="380"/>
        <v>0</v>
      </c>
      <c r="AA229">
        <f t="shared" si="380"/>
        <v>0</v>
      </c>
      <c r="AB229">
        <f t="shared" si="380"/>
        <v>0</v>
      </c>
      <c r="AC229">
        <f t="shared" si="380"/>
        <v>0</v>
      </c>
      <c r="AD229">
        <f t="shared" si="380"/>
        <v>0</v>
      </c>
      <c r="AE229">
        <f t="shared" si="380"/>
        <v>0</v>
      </c>
      <c r="AF229">
        <f t="shared" si="380"/>
        <v>0</v>
      </c>
      <c r="AG229">
        <f t="shared" si="380"/>
        <v>0</v>
      </c>
      <c r="AH229">
        <f t="shared" si="380"/>
        <v>0</v>
      </c>
      <c r="AI229">
        <f t="shared" si="380"/>
        <v>0</v>
      </c>
      <c r="AL229">
        <f>BN90</f>
        <v>3</v>
      </c>
      <c r="AM229">
        <f t="shared" ref="AM229:AW229" si="381">BO90</f>
        <v>0</v>
      </c>
      <c r="AN229">
        <f t="shared" si="381"/>
        <v>0</v>
      </c>
      <c r="AO229">
        <f t="shared" si="381"/>
        <v>0</v>
      </c>
      <c r="AP229">
        <f t="shared" si="381"/>
        <v>0</v>
      </c>
      <c r="AQ229">
        <f t="shared" si="381"/>
        <v>0</v>
      </c>
      <c r="AR229">
        <f t="shared" si="381"/>
        <v>0</v>
      </c>
      <c r="AS229">
        <f t="shared" si="381"/>
        <v>0</v>
      </c>
      <c r="AT229">
        <f t="shared" si="381"/>
        <v>0</v>
      </c>
      <c r="AU229">
        <f t="shared" si="381"/>
        <v>0</v>
      </c>
      <c r="AV229">
        <f t="shared" si="381"/>
        <v>0</v>
      </c>
      <c r="AW229">
        <f t="shared" si="381"/>
        <v>0</v>
      </c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 s="27" t="s">
        <v>44</v>
      </c>
      <c r="BN229"/>
      <c r="BO229"/>
      <c r="BP229"/>
      <c r="BQ229"/>
      <c r="BR229"/>
      <c r="BS229"/>
      <c r="BT229"/>
      <c r="BU229"/>
      <c r="BV229"/>
      <c r="BW229"/>
      <c r="BX229"/>
      <c r="BY229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</row>
    <row r="230" spans="1:124" ht="13.5" thickBot="1" x14ac:dyDescent="0.35">
      <c r="A230" s="18" t="s">
        <v>112</v>
      </c>
      <c r="B230" s="199">
        <f t="shared" ref="B230:U230" si="382">B227-B229</f>
        <v>88</v>
      </c>
      <c r="C230" s="205">
        <f t="shared" si="382"/>
        <v>1</v>
      </c>
      <c r="D230" s="199">
        <f t="shared" si="382"/>
        <v>31</v>
      </c>
      <c r="E230" s="205">
        <f t="shared" si="382"/>
        <v>2</v>
      </c>
      <c r="F230" s="199">
        <f t="shared" si="382"/>
        <v>1</v>
      </c>
      <c r="G230" s="205">
        <f t="shared" si="382"/>
        <v>0</v>
      </c>
      <c r="H230" s="199">
        <f t="shared" si="382"/>
        <v>0</v>
      </c>
      <c r="I230" s="205">
        <f t="shared" si="382"/>
        <v>0</v>
      </c>
      <c r="J230" s="199">
        <f t="shared" si="382"/>
        <v>0</v>
      </c>
      <c r="K230" s="205">
        <f t="shared" si="382"/>
        <v>0</v>
      </c>
      <c r="L230" s="199">
        <f t="shared" si="382"/>
        <v>0</v>
      </c>
      <c r="M230" s="205">
        <f t="shared" si="382"/>
        <v>0</v>
      </c>
      <c r="N230" s="199">
        <f t="shared" si="382"/>
        <v>0</v>
      </c>
      <c r="O230" s="205">
        <f t="shared" si="382"/>
        <v>0</v>
      </c>
      <c r="P230" s="199">
        <f t="shared" si="382"/>
        <v>0</v>
      </c>
      <c r="Q230" s="205">
        <f t="shared" si="382"/>
        <v>0</v>
      </c>
      <c r="R230" s="199">
        <f t="shared" si="382"/>
        <v>0</v>
      </c>
      <c r="S230" s="205">
        <f t="shared" si="382"/>
        <v>0</v>
      </c>
      <c r="T230" s="199">
        <f t="shared" si="382"/>
        <v>120</v>
      </c>
      <c r="U230" s="205">
        <f t="shared" si="382"/>
        <v>3</v>
      </c>
      <c r="V230" s="26"/>
      <c r="W230" s="4"/>
      <c r="X230">
        <f t="shared" si="380"/>
        <v>226</v>
      </c>
      <c r="Y230">
        <f t="shared" si="380"/>
        <v>7</v>
      </c>
      <c r="Z230">
        <f t="shared" si="380"/>
        <v>0</v>
      </c>
      <c r="AA230">
        <f t="shared" si="380"/>
        <v>0</v>
      </c>
      <c r="AB230">
        <f t="shared" si="380"/>
        <v>0</v>
      </c>
      <c r="AC230">
        <f t="shared" si="380"/>
        <v>0</v>
      </c>
      <c r="AD230">
        <f t="shared" si="380"/>
        <v>0</v>
      </c>
      <c r="AE230">
        <f t="shared" si="380"/>
        <v>0</v>
      </c>
      <c r="AF230">
        <f t="shared" si="380"/>
        <v>0</v>
      </c>
      <c r="AG230">
        <f t="shared" si="380"/>
        <v>0</v>
      </c>
      <c r="AH230">
        <f t="shared" si="380"/>
        <v>0</v>
      </c>
      <c r="AI230">
        <f t="shared" si="380"/>
        <v>0</v>
      </c>
      <c r="AL230">
        <f t="shared" ref="AL230:AL237" si="383">BN91</f>
        <v>3</v>
      </c>
      <c r="AM230">
        <f t="shared" ref="AM230:AM237" si="384">BO91</f>
        <v>0</v>
      </c>
      <c r="AN230">
        <f t="shared" ref="AN230:AN237" si="385">BP91</f>
        <v>0</v>
      </c>
      <c r="AO230">
        <f t="shared" ref="AO230:AO237" si="386">BQ91</f>
        <v>0</v>
      </c>
      <c r="AP230">
        <f t="shared" ref="AP230:AP237" si="387">BR91</f>
        <v>0</v>
      </c>
      <c r="AQ230">
        <f t="shared" ref="AQ230:AQ237" si="388">BS91</f>
        <v>0</v>
      </c>
      <c r="AR230">
        <f t="shared" ref="AR230:AR237" si="389">BT91</f>
        <v>0</v>
      </c>
      <c r="AS230">
        <f t="shared" ref="AS230:AS237" si="390">BU91</f>
        <v>0</v>
      </c>
      <c r="AT230">
        <f t="shared" ref="AT230:AT237" si="391">BV91</f>
        <v>0</v>
      </c>
      <c r="AU230">
        <f t="shared" ref="AU230:AU237" si="392">BW91</f>
        <v>0</v>
      </c>
      <c r="AV230">
        <f t="shared" ref="AV230:AV237" si="393">BX91</f>
        <v>0</v>
      </c>
      <c r="AW230">
        <f t="shared" ref="AW230:AW237" si="394">BY91</f>
        <v>0</v>
      </c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 s="27" t="s">
        <v>45</v>
      </c>
      <c r="BN230"/>
      <c r="BO230"/>
      <c r="BP230"/>
      <c r="BQ230"/>
      <c r="BR230"/>
      <c r="BS230"/>
      <c r="BT230"/>
      <c r="BU230"/>
      <c r="BV230"/>
      <c r="BW230"/>
      <c r="BX230"/>
      <c r="BY230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</row>
    <row r="231" spans="1:124" ht="14" thickTop="1" thickBot="1" x14ac:dyDescent="0.35">
      <c r="A231" s="59" t="s">
        <v>54</v>
      </c>
      <c r="B231" s="47"/>
      <c r="C231" s="45"/>
      <c r="D231" s="45"/>
      <c r="E231" s="46"/>
      <c r="F231" s="46"/>
      <c r="G231" s="51"/>
      <c r="H231" s="46" t="s">
        <v>55</v>
      </c>
      <c r="I231" s="55">
        <f>T227-U227</f>
        <v>2542</v>
      </c>
      <c r="J231" s="56"/>
      <c r="K231" s="53"/>
      <c r="L231" s="60" t="s">
        <v>56</v>
      </c>
      <c r="M231" s="54">
        <f>U227</f>
        <v>48</v>
      </c>
      <c r="N231" s="58"/>
      <c r="O231" s="47"/>
      <c r="P231" s="51"/>
      <c r="Q231" s="48"/>
      <c r="R231" s="49" t="s">
        <v>57</v>
      </c>
      <c r="S231" s="49"/>
      <c r="T231" s="52">
        <f>I231+M231*2</f>
        <v>2638</v>
      </c>
      <c r="U231" s="50"/>
      <c r="V231" s="26"/>
      <c r="W231" s="4"/>
      <c r="X231">
        <f t="shared" si="380"/>
        <v>292</v>
      </c>
      <c r="Y231">
        <f t="shared" si="380"/>
        <v>10</v>
      </c>
      <c r="Z231">
        <f t="shared" si="380"/>
        <v>1</v>
      </c>
      <c r="AA231">
        <f t="shared" si="380"/>
        <v>0</v>
      </c>
      <c r="AB231">
        <f t="shared" si="380"/>
        <v>0</v>
      </c>
      <c r="AC231">
        <f t="shared" si="380"/>
        <v>0</v>
      </c>
      <c r="AD231">
        <f t="shared" si="380"/>
        <v>0</v>
      </c>
      <c r="AE231">
        <f t="shared" si="380"/>
        <v>0</v>
      </c>
      <c r="AF231">
        <f t="shared" si="380"/>
        <v>0</v>
      </c>
      <c r="AG231">
        <f t="shared" si="380"/>
        <v>0</v>
      </c>
      <c r="AH231">
        <f t="shared" si="380"/>
        <v>0</v>
      </c>
      <c r="AI231">
        <f t="shared" si="380"/>
        <v>0</v>
      </c>
      <c r="AL231">
        <f t="shared" si="383"/>
        <v>3</v>
      </c>
      <c r="AM231">
        <f t="shared" si="384"/>
        <v>0</v>
      </c>
      <c r="AN231">
        <f t="shared" si="385"/>
        <v>0</v>
      </c>
      <c r="AO231">
        <f t="shared" si="386"/>
        <v>0</v>
      </c>
      <c r="AP231">
        <f t="shared" si="387"/>
        <v>0</v>
      </c>
      <c r="AQ231">
        <f t="shared" si="388"/>
        <v>0</v>
      </c>
      <c r="AR231">
        <f t="shared" si="389"/>
        <v>0</v>
      </c>
      <c r="AS231">
        <f t="shared" si="390"/>
        <v>0</v>
      </c>
      <c r="AT231">
        <f t="shared" si="391"/>
        <v>0</v>
      </c>
      <c r="AU231">
        <f t="shared" si="392"/>
        <v>0</v>
      </c>
      <c r="AV231">
        <f t="shared" si="393"/>
        <v>0</v>
      </c>
      <c r="AW231">
        <f t="shared" si="394"/>
        <v>0</v>
      </c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 s="27" t="s">
        <v>46</v>
      </c>
      <c r="BN231"/>
      <c r="BO231"/>
      <c r="BP231"/>
      <c r="BQ231"/>
      <c r="BR231"/>
      <c r="BS231"/>
      <c r="BT231"/>
      <c r="BU231"/>
      <c r="BV231"/>
      <c r="BW231"/>
      <c r="BX231"/>
      <c r="BY231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</row>
    <row r="232" spans="1:124" ht="13.5" thickTop="1" x14ac:dyDescent="0.3">
      <c r="A232" s="32" t="s">
        <v>58</v>
      </c>
      <c r="B232" s="33"/>
      <c r="C232" s="33"/>
      <c r="D232" s="34" t="s">
        <v>59</v>
      </c>
      <c r="E232" s="35">
        <f>(B227*15+D227*35+F227*45+H227*55+J227*65+L227*75+N227*85+P227*95+R227*125)/T227</f>
        <v>16.525096525096526</v>
      </c>
      <c r="F232" s="32" t="s">
        <v>60</v>
      </c>
      <c r="G232" s="36"/>
      <c r="H232" s="34" t="s">
        <v>61</v>
      </c>
      <c r="I232" s="35">
        <f>(C227*15+E227*35+G227*45+I227*55+K227*65+M227*75+O227*85+Q227*95+S227*125)/U227</f>
        <v>17.5</v>
      </c>
      <c r="J232" s="32" t="s">
        <v>60</v>
      </c>
      <c r="K232" s="4"/>
      <c r="N232" s="43"/>
      <c r="O232" s="44"/>
      <c r="P232" s="44"/>
      <c r="Q232" s="44"/>
      <c r="R232" s="43"/>
      <c r="S232" s="43"/>
      <c r="T232" s="43"/>
      <c r="U232" s="43"/>
      <c r="V232" s="26"/>
      <c r="W232" s="4"/>
      <c r="X232">
        <f t="shared" ref="X232:AI237" si="395">BA99</f>
        <v>235</v>
      </c>
      <c r="Y232">
        <f t="shared" si="395"/>
        <v>10</v>
      </c>
      <c r="Z232">
        <f t="shared" si="395"/>
        <v>0</v>
      </c>
      <c r="AA232">
        <f t="shared" si="395"/>
        <v>0</v>
      </c>
      <c r="AB232">
        <f t="shared" si="395"/>
        <v>0</v>
      </c>
      <c r="AC232">
        <f t="shared" si="395"/>
        <v>0</v>
      </c>
      <c r="AD232">
        <f t="shared" si="395"/>
        <v>0</v>
      </c>
      <c r="AE232">
        <f t="shared" si="395"/>
        <v>0</v>
      </c>
      <c r="AF232">
        <f t="shared" si="395"/>
        <v>0</v>
      </c>
      <c r="AG232">
        <f t="shared" si="395"/>
        <v>0</v>
      </c>
      <c r="AH232">
        <f t="shared" si="395"/>
        <v>0</v>
      </c>
      <c r="AI232">
        <f t="shared" si="395"/>
        <v>0</v>
      </c>
      <c r="AL232">
        <f t="shared" si="383"/>
        <v>5</v>
      </c>
      <c r="AM232">
        <f t="shared" si="384"/>
        <v>2</v>
      </c>
      <c r="AN232">
        <f t="shared" si="385"/>
        <v>0</v>
      </c>
      <c r="AO232">
        <f t="shared" si="386"/>
        <v>0</v>
      </c>
      <c r="AP232">
        <f t="shared" si="387"/>
        <v>0</v>
      </c>
      <c r="AQ232">
        <f t="shared" si="388"/>
        <v>0</v>
      </c>
      <c r="AR232">
        <f t="shared" si="389"/>
        <v>0</v>
      </c>
      <c r="AS232">
        <f t="shared" si="390"/>
        <v>0</v>
      </c>
      <c r="AT232">
        <f t="shared" si="391"/>
        <v>0</v>
      </c>
      <c r="AU232">
        <f t="shared" si="392"/>
        <v>0</v>
      </c>
      <c r="AV232">
        <f t="shared" si="393"/>
        <v>0</v>
      </c>
      <c r="AW232">
        <f t="shared" si="394"/>
        <v>0</v>
      </c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 s="27" t="s">
        <v>47</v>
      </c>
      <c r="BN232"/>
      <c r="BO232"/>
      <c r="BP232"/>
      <c r="BQ232"/>
      <c r="BR232"/>
      <c r="BS232"/>
      <c r="BT232"/>
      <c r="BU232"/>
      <c r="BV232"/>
      <c r="BW232"/>
      <c r="BX232"/>
      <c r="BY23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</row>
    <row r="233" spans="1:124" ht="7.15" customHeight="1" x14ac:dyDescent="0.3">
      <c r="V233" s="26"/>
      <c r="W233" s="4"/>
      <c r="X233">
        <f t="shared" si="395"/>
        <v>153</v>
      </c>
      <c r="Y233">
        <f t="shared" si="395"/>
        <v>17</v>
      </c>
      <c r="Z233">
        <f t="shared" si="395"/>
        <v>1</v>
      </c>
      <c r="AA233">
        <f t="shared" si="395"/>
        <v>0</v>
      </c>
      <c r="AB233">
        <f t="shared" si="395"/>
        <v>0</v>
      </c>
      <c r="AC233">
        <f t="shared" si="395"/>
        <v>0</v>
      </c>
      <c r="AD233">
        <f t="shared" si="395"/>
        <v>0</v>
      </c>
      <c r="AE233">
        <f t="shared" si="395"/>
        <v>0</v>
      </c>
      <c r="AF233">
        <f t="shared" si="395"/>
        <v>0</v>
      </c>
      <c r="AG233">
        <f t="shared" si="395"/>
        <v>0</v>
      </c>
      <c r="AH233">
        <f t="shared" si="395"/>
        <v>0</v>
      </c>
      <c r="AI233">
        <f t="shared" si="395"/>
        <v>0</v>
      </c>
      <c r="AL233">
        <f t="shared" si="383"/>
        <v>2</v>
      </c>
      <c r="AM233">
        <f t="shared" si="384"/>
        <v>0</v>
      </c>
      <c r="AN233">
        <f t="shared" si="385"/>
        <v>0</v>
      </c>
      <c r="AO233">
        <f t="shared" si="386"/>
        <v>0</v>
      </c>
      <c r="AP233">
        <f t="shared" si="387"/>
        <v>0</v>
      </c>
      <c r="AQ233">
        <f t="shared" si="388"/>
        <v>0</v>
      </c>
      <c r="AR233">
        <f t="shared" si="389"/>
        <v>0</v>
      </c>
      <c r="AS233">
        <f t="shared" si="390"/>
        <v>0</v>
      </c>
      <c r="AT233">
        <f t="shared" si="391"/>
        <v>0</v>
      </c>
      <c r="AU233">
        <f t="shared" si="392"/>
        <v>0</v>
      </c>
      <c r="AV233">
        <f t="shared" si="393"/>
        <v>0</v>
      </c>
      <c r="AW233">
        <f t="shared" si="394"/>
        <v>0</v>
      </c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 s="27" t="s">
        <v>48</v>
      </c>
      <c r="BN233"/>
      <c r="BO233"/>
      <c r="BP233"/>
      <c r="BQ233"/>
      <c r="BR233"/>
      <c r="BS233"/>
      <c r="BT233"/>
      <c r="BU233"/>
      <c r="BV233"/>
      <c r="BW233"/>
      <c r="BX233"/>
      <c r="BY233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</row>
    <row r="234" spans="1:124" ht="13" x14ac:dyDescent="0.3">
      <c r="V234" s="26"/>
      <c r="W234" s="4"/>
      <c r="X234">
        <f t="shared" si="395"/>
        <v>59</v>
      </c>
      <c r="Y234">
        <f t="shared" si="395"/>
        <v>9</v>
      </c>
      <c r="Z234">
        <f t="shared" si="395"/>
        <v>0</v>
      </c>
      <c r="AA234">
        <f t="shared" si="395"/>
        <v>0</v>
      </c>
      <c r="AB234">
        <f t="shared" si="395"/>
        <v>0</v>
      </c>
      <c r="AC234">
        <f t="shared" si="395"/>
        <v>0</v>
      </c>
      <c r="AD234">
        <f t="shared" si="395"/>
        <v>0</v>
      </c>
      <c r="AE234">
        <f t="shared" si="395"/>
        <v>0</v>
      </c>
      <c r="AF234">
        <f t="shared" si="395"/>
        <v>0</v>
      </c>
      <c r="AG234">
        <f t="shared" si="395"/>
        <v>0</v>
      </c>
      <c r="AH234">
        <f t="shared" si="395"/>
        <v>0</v>
      </c>
      <c r="AI234">
        <f t="shared" si="395"/>
        <v>0</v>
      </c>
      <c r="AL234">
        <f t="shared" si="383"/>
        <v>0</v>
      </c>
      <c r="AM234">
        <f t="shared" si="384"/>
        <v>1</v>
      </c>
      <c r="AN234">
        <f t="shared" si="385"/>
        <v>0</v>
      </c>
      <c r="AO234">
        <f t="shared" si="386"/>
        <v>0</v>
      </c>
      <c r="AP234">
        <f t="shared" si="387"/>
        <v>0</v>
      </c>
      <c r="AQ234">
        <f t="shared" si="388"/>
        <v>0</v>
      </c>
      <c r="AR234">
        <f t="shared" si="389"/>
        <v>0</v>
      </c>
      <c r="AS234">
        <f t="shared" si="390"/>
        <v>0</v>
      </c>
      <c r="AT234">
        <f t="shared" si="391"/>
        <v>0</v>
      </c>
      <c r="AU234">
        <f t="shared" si="392"/>
        <v>0</v>
      </c>
      <c r="AV234">
        <f t="shared" si="393"/>
        <v>0</v>
      </c>
      <c r="AW234">
        <f t="shared" si="394"/>
        <v>0</v>
      </c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 s="27" t="s">
        <v>49</v>
      </c>
      <c r="BN234"/>
      <c r="BO234"/>
      <c r="BP234"/>
      <c r="BQ234"/>
      <c r="BR234"/>
      <c r="BS234"/>
      <c r="BT234"/>
      <c r="BU234"/>
      <c r="BV234"/>
      <c r="BW234"/>
      <c r="BX234"/>
      <c r="BY234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</row>
    <row r="235" spans="1:124" ht="13" x14ac:dyDescent="0.3">
      <c r="V235" s="26"/>
      <c r="W235" s="4"/>
      <c r="X235">
        <f t="shared" si="395"/>
        <v>34</v>
      </c>
      <c r="Y235">
        <f t="shared" si="395"/>
        <v>10</v>
      </c>
      <c r="Z235">
        <f t="shared" si="395"/>
        <v>0</v>
      </c>
      <c r="AA235">
        <f t="shared" si="395"/>
        <v>0</v>
      </c>
      <c r="AB235">
        <f t="shared" si="395"/>
        <v>0</v>
      </c>
      <c r="AC235">
        <f t="shared" si="395"/>
        <v>0</v>
      </c>
      <c r="AD235">
        <f t="shared" si="395"/>
        <v>0</v>
      </c>
      <c r="AE235">
        <f t="shared" si="395"/>
        <v>0</v>
      </c>
      <c r="AF235">
        <f t="shared" si="395"/>
        <v>0</v>
      </c>
      <c r="AG235">
        <f t="shared" si="395"/>
        <v>0</v>
      </c>
      <c r="AH235">
        <f t="shared" si="395"/>
        <v>0</v>
      </c>
      <c r="AI235">
        <f t="shared" si="395"/>
        <v>0</v>
      </c>
      <c r="AL235">
        <f t="shared" si="383"/>
        <v>0</v>
      </c>
      <c r="AM235">
        <f t="shared" si="384"/>
        <v>1</v>
      </c>
      <c r="AN235">
        <f t="shared" si="385"/>
        <v>0</v>
      </c>
      <c r="AO235">
        <f t="shared" si="386"/>
        <v>0</v>
      </c>
      <c r="AP235">
        <f t="shared" si="387"/>
        <v>0</v>
      </c>
      <c r="AQ235">
        <f t="shared" si="388"/>
        <v>0</v>
      </c>
      <c r="AR235">
        <f t="shared" si="389"/>
        <v>0</v>
      </c>
      <c r="AS235">
        <f t="shared" si="390"/>
        <v>0</v>
      </c>
      <c r="AT235">
        <f t="shared" si="391"/>
        <v>0</v>
      </c>
      <c r="AU235">
        <f t="shared" si="392"/>
        <v>0</v>
      </c>
      <c r="AV235">
        <f t="shared" si="393"/>
        <v>0</v>
      </c>
      <c r="AW235">
        <f t="shared" si="394"/>
        <v>0</v>
      </c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 s="27" t="s">
        <v>50</v>
      </c>
      <c r="BN235"/>
      <c r="BO235"/>
      <c r="BP235"/>
      <c r="BQ235"/>
      <c r="BR235"/>
      <c r="BS235"/>
      <c r="BT235"/>
      <c r="BU235"/>
      <c r="BV235"/>
      <c r="BW235"/>
      <c r="BX235"/>
      <c r="BY235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</row>
    <row r="236" spans="1:124" ht="13" x14ac:dyDescent="0.3">
      <c r="V236" s="28"/>
      <c r="W236" s="4"/>
      <c r="X236">
        <f t="shared" si="395"/>
        <v>16</v>
      </c>
      <c r="Y236">
        <f t="shared" si="395"/>
        <v>8</v>
      </c>
      <c r="Z236">
        <f t="shared" si="395"/>
        <v>0</v>
      </c>
      <c r="AA236">
        <f t="shared" si="395"/>
        <v>0</v>
      </c>
      <c r="AB236">
        <f t="shared" si="395"/>
        <v>0</v>
      </c>
      <c r="AC236">
        <f t="shared" si="395"/>
        <v>0</v>
      </c>
      <c r="AD236">
        <f t="shared" si="395"/>
        <v>0</v>
      </c>
      <c r="AE236">
        <f t="shared" si="395"/>
        <v>0</v>
      </c>
      <c r="AF236">
        <f t="shared" si="395"/>
        <v>0</v>
      </c>
      <c r="AG236">
        <f t="shared" si="395"/>
        <v>0</v>
      </c>
      <c r="AH236">
        <f t="shared" si="395"/>
        <v>0</v>
      </c>
      <c r="AI236">
        <f t="shared" si="395"/>
        <v>0</v>
      </c>
      <c r="AL236">
        <f t="shared" si="383"/>
        <v>1</v>
      </c>
      <c r="AM236">
        <f t="shared" si="384"/>
        <v>0</v>
      </c>
      <c r="AN236">
        <f t="shared" si="385"/>
        <v>0</v>
      </c>
      <c r="AO236">
        <f t="shared" si="386"/>
        <v>0</v>
      </c>
      <c r="AP236">
        <f t="shared" si="387"/>
        <v>0</v>
      </c>
      <c r="AQ236">
        <f t="shared" si="388"/>
        <v>0</v>
      </c>
      <c r="AR236">
        <f t="shared" si="389"/>
        <v>0</v>
      </c>
      <c r="AS236">
        <f t="shared" si="390"/>
        <v>0</v>
      </c>
      <c r="AT236">
        <f t="shared" si="391"/>
        <v>0</v>
      </c>
      <c r="AU236">
        <f t="shared" si="392"/>
        <v>0</v>
      </c>
      <c r="AV236">
        <f t="shared" si="393"/>
        <v>0</v>
      </c>
      <c r="AW236">
        <f t="shared" si="394"/>
        <v>0</v>
      </c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 s="27" t="s">
        <v>51</v>
      </c>
      <c r="BN236"/>
      <c r="BO236"/>
      <c r="BP236"/>
      <c r="BQ236"/>
      <c r="BR236"/>
      <c r="BS236"/>
      <c r="BT236"/>
      <c r="BU236"/>
      <c r="BV236"/>
      <c r="BW236"/>
      <c r="BX236"/>
      <c r="BY236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</row>
    <row r="237" spans="1:124" ht="13.5" thickBot="1" x14ac:dyDescent="0.35">
      <c r="V237" s="29"/>
      <c r="W237" s="4"/>
      <c r="X237">
        <f>BA104</f>
        <v>14</v>
      </c>
      <c r="Y237">
        <f t="shared" si="395"/>
        <v>2</v>
      </c>
      <c r="Z237">
        <f t="shared" si="395"/>
        <v>0</v>
      </c>
      <c r="AA237">
        <f t="shared" si="395"/>
        <v>0</v>
      </c>
      <c r="AB237">
        <f t="shared" si="395"/>
        <v>0</v>
      </c>
      <c r="AC237">
        <f t="shared" si="395"/>
        <v>0</v>
      </c>
      <c r="AD237">
        <f t="shared" si="395"/>
        <v>0</v>
      </c>
      <c r="AE237">
        <f t="shared" si="395"/>
        <v>0</v>
      </c>
      <c r="AF237">
        <f t="shared" si="395"/>
        <v>0</v>
      </c>
      <c r="AG237">
        <f t="shared" si="395"/>
        <v>0</v>
      </c>
      <c r="AH237">
        <f t="shared" si="395"/>
        <v>0</v>
      </c>
      <c r="AI237">
        <f t="shared" si="395"/>
        <v>0</v>
      </c>
      <c r="AL237">
        <f t="shared" si="383"/>
        <v>0</v>
      </c>
      <c r="AM237">
        <f t="shared" si="384"/>
        <v>0</v>
      </c>
      <c r="AN237">
        <f t="shared" si="385"/>
        <v>0</v>
      </c>
      <c r="AO237">
        <f t="shared" si="386"/>
        <v>0</v>
      </c>
      <c r="AP237">
        <f t="shared" si="387"/>
        <v>0</v>
      </c>
      <c r="AQ237">
        <f t="shared" si="388"/>
        <v>0</v>
      </c>
      <c r="AR237">
        <f t="shared" si="389"/>
        <v>0</v>
      </c>
      <c r="AS237">
        <f t="shared" si="390"/>
        <v>0</v>
      </c>
      <c r="AT237">
        <f t="shared" si="391"/>
        <v>0</v>
      </c>
      <c r="AU237">
        <f t="shared" si="392"/>
        <v>0</v>
      </c>
      <c r="AV237">
        <f t="shared" si="393"/>
        <v>0</v>
      </c>
      <c r="AW237">
        <f t="shared" si="394"/>
        <v>0</v>
      </c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 s="18" t="s">
        <v>52</v>
      </c>
      <c r="BN237"/>
      <c r="BO237"/>
      <c r="BP237"/>
      <c r="BQ237"/>
      <c r="BR237"/>
      <c r="BS237"/>
      <c r="BT237"/>
      <c r="BU237"/>
      <c r="BV237"/>
      <c r="BW237"/>
      <c r="BX237"/>
      <c r="BY237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</row>
    <row r="238" spans="1:124" ht="14" thickTop="1" thickBot="1" x14ac:dyDescent="0.35">
      <c r="V238" s="30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 s="25" t="s">
        <v>53</v>
      </c>
      <c r="BN238"/>
      <c r="BO238"/>
      <c r="BP238"/>
      <c r="BQ238"/>
      <c r="BR238"/>
      <c r="BS238"/>
      <c r="BT238"/>
      <c r="BU238"/>
      <c r="BV238"/>
      <c r="BW238"/>
      <c r="BX238"/>
      <c r="BY238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</row>
    <row r="239" spans="1:124" ht="13.5" thickTop="1" x14ac:dyDescent="0.3">
      <c r="V239" s="31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N239"/>
      <c r="BO239"/>
      <c r="BP239"/>
      <c r="BQ239"/>
      <c r="BR239"/>
      <c r="BS239"/>
      <c r="BT239"/>
      <c r="BU239"/>
      <c r="BV239"/>
      <c r="BW239"/>
      <c r="BX239"/>
      <c r="BY239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</row>
    <row r="240" spans="1:124" ht="13" x14ac:dyDescent="0.3">
      <c r="V240" s="31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N240"/>
      <c r="BO240"/>
      <c r="BP240"/>
      <c r="BQ240"/>
      <c r="BR240"/>
      <c r="BS240"/>
      <c r="BT240"/>
      <c r="BU240"/>
      <c r="BV240"/>
      <c r="BW240"/>
      <c r="BX240"/>
      <c r="BY240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</row>
    <row r="241" spans="51:124" ht="13" x14ac:dyDescent="0.3"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N241"/>
      <c r="BO241"/>
      <c r="BP241"/>
      <c r="BQ241"/>
      <c r="BR241"/>
      <c r="BS241"/>
      <c r="BT241"/>
      <c r="BU241"/>
      <c r="BV241"/>
      <c r="BW241"/>
      <c r="BX241"/>
      <c r="BY241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</row>
    <row r="242" spans="51:124" ht="13" x14ac:dyDescent="0.3"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N242"/>
      <c r="BO242"/>
      <c r="BP242"/>
      <c r="BQ242"/>
      <c r="BR242"/>
      <c r="BS242"/>
      <c r="BT242"/>
      <c r="BU242"/>
      <c r="BV242"/>
      <c r="BW242"/>
      <c r="BX242"/>
      <c r="BY24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</row>
    <row r="243" spans="51:124" ht="13" x14ac:dyDescent="0.3"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N243"/>
      <c r="BO243"/>
      <c r="BP243"/>
      <c r="BQ243"/>
      <c r="BR243"/>
      <c r="BS243"/>
      <c r="BT243"/>
      <c r="BU243"/>
      <c r="BV243"/>
      <c r="BW243"/>
      <c r="BX243"/>
      <c r="BY243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</row>
    <row r="244" spans="51:124" ht="13" x14ac:dyDescent="0.3"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N244"/>
      <c r="BO244"/>
      <c r="BP244"/>
      <c r="BQ244"/>
      <c r="BR244"/>
      <c r="BS244"/>
      <c r="BT244"/>
      <c r="BU244"/>
      <c r="BV244"/>
      <c r="BW244"/>
      <c r="BX244"/>
      <c r="BY244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</row>
    <row r="245" spans="51:124" ht="13" x14ac:dyDescent="0.3"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N245"/>
      <c r="BO245"/>
      <c r="BP245"/>
      <c r="BQ245"/>
      <c r="BR245"/>
      <c r="BS245"/>
      <c r="BT245"/>
      <c r="BU245"/>
      <c r="BV245"/>
      <c r="BW245"/>
      <c r="BX245"/>
      <c r="BY245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</row>
    <row r="246" spans="51:124" ht="6.65" customHeight="1" x14ac:dyDescent="0.3"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N246"/>
      <c r="BO246"/>
      <c r="BP246"/>
      <c r="BQ246"/>
      <c r="BR246"/>
      <c r="BS246"/>
      <c r="BT246"/>
      <c r="BU246"/>
      <c r="BV246"/>
      <c r="BW246"/>
      <c r="BX246"/>
      <c r="BY246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</row>
    <row r="247" spans="51:124" ht="13" x14ac:dyDescent="0.3"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N247"/>
      <c r="BO247"/>
      <c r="BP247"/>
      <c r="BQ247"/>
      <c r="BR247"/>
      <c r="BS247"/>
      <c r="BT247"/>
      <c r="BU247"/>
      <c r="BV247"/>
      <c r="BW247"/>
      <c r="BX247"/>
      <c r="BY247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</row>
    <row r="248" spans="51:124" ht="13" x14ac:dyDescent="0.3"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N248"/>
      <c r="BO248"/>
      <c r="BP248"/>
      <c r="BQ248"/>
      <c r="BR248"/>
      <c r="BS248"/>
      <c r="BT248"/>
      <c r="BU248"/>
      <c r="BV248"/>
      <c r="BW248"/>
      <c r="BX248"/>
      <c r="BY248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</row>
    <row r="249" spans="51:124" ht="13" x14ac:dyDescent="0.3"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N249"/>
      <c r="BO249"/>
      <c r="BP249"/>
      <c r="BQ249"/>
      <c r="BR249"/>
      <c r="BS249"/>
      <c r="BT249"/>
      <c r="BU249"/>
      <c r="BV249"/>
      <c r="BW249"/>
      <c r="BX249"/>
      <c r="BY249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</row>
    <row r="250" spans="51:124" ht="13" x14ac:dyDescent="0.3"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N250"/>
      <c r="BO250"/>
      <c r="BP250"/>
      <c r="BQ250"/>
      <c r="BR250"/>
      <c r="BS250"/>
      <c r="BT250"/>
      <c r="BU250"/>
      <c r="BV250"/>
      <c r="BW250"/>
      <c r="BX250"/>
      <c r="BY250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</row>
    <row r="251" spans="51:124" ht="13" x14ac:dyDescent="0.3"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N251"/>
      <c r="BO251"/>
      <c r="BP251"/>
      <c r="BQ251"/>
      <c r="BR251"/>
      <c r="BS251"/>
      <c r="BT251"/>
      <c r="BU251"/>
      <c r="BV251"/>
      <c r="BW251"/>
      <c r="BX251"/>
      <c r="BY251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</row>
    <row r="252" spans="51:124" ht="13" x14ac:dyDescent="0.3"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N252"/>
      <c r="BO252"/>
      <c r="BP252"/>
      <c r="BQ252"/>
      <c r="BR252"/>
      <c r="BS252"/>
      <c r="BT252"/>
      <c r="BU252"/>
      <c r="BV252"/>
      <c r="BW252"/>
      <c r="BX252"/>
      <c r="BY25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</row>
    <row r="253" spans="51:124" ht="13" x14ac:dyDescent="0.3"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N253"/>
      <c r="BO253"/>
      <c r="BP253"/>
      <c r="BQ253"/>
      <c r="BR253"/>
      <c r="BS253"/>
      <c r="BT253"/>
      <c r="BU253"/>
      <c r="BV253"/>
      <c r="BW253"/>
      <c r="BX253"/>
      <c r="BY253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</row>
    <row r="254" spans="51:124" ht="13" x14ac:dyDescent="0.3"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N254"/>
      <c r="BO254"/>
      <c r="BP254"/>
      <c r="BQ254"/>
      <c r="BR254"/>
      <c r="BS254"/>
      <c r="BT254"/>
      <c r="BU254"/>
      <c r="BV254"/>
      <c r="BW254"/>
      <c r="BX254"/>
      <c r="BY254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</row>
    <row r="255" spans="51:124" ht="13" x14ac:dyDescent="0.3"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N255"/>
      <c r="BO255"/>
      <c r="BP255"/>
      <c r="BQ255"/>
      <c r="BR255"/>
      <c r="BS255"/>
      <c r="BT255"/>
      <c r="BU255"/>
      <c r="BV255"/>
      <c r="BW255"/>
      <c r="BX255"/>
      <c r="BY255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</row>
    <row r="256" spans="51:124" ht="13" x14ac:dyDescent="0.3"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N256"/>
      <c r="BO256"/>
      <c r="BP256"/>
      <c r="BQ256"/>
      <c r="BR256"/>
      <c r="BS256"/>
      <c r="BT256"/>
      <c r="BU256"/>
      <c r="BV256"/>
      <c r="BW256"/>
      <c r="BX256"/>
      <c r="BY256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</row>
    <row r="257" spans="1:124" ht="13" x14ac:dyDescent="0.3">
      <c r="V257" s="37" t="s">
        <v>62</v>
      </c>
      <c r="W257" s="4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N257"/>
      <c r="BO257"/>
      <c r="BP257"/>
      <c r="BQ257"/>
      <c r="BR257"/>
      <c r="BS257"/>
      <c r="BT257"/>
      <c r="BU257"/>
      <c r="BV257"/>
      <c r="BW257"/>
      <c r="BX257"/>
      <c r="BY257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</row>
    <row r="258" spans="1:124" ht="13" x14ac:dyDescent="0.3">
      <c r="A258" s="38">
        <f>(H227+J227+L227+N227+P227+R227)/T227</f>
        <v>0</v>
      </c>
      <c r="B258" s="39" t="s">
        <v>71</v>
      </c>
      <c r="C258" s="36"/>
      <c r="D258" s="36"/>
      <c r="E258" s="36"/>
      <c r="F258" s="36"/>
      <c r="G258" s="36"/>
      <c r="H258" s="36"/>
      <c r="I258" s="36"/>
      <c r="J258" s="36"/>
      <c r="K258" s="36"/>
      <c r="L258" s="42">
        <f>(I227+K227+M227+O227+Q227+S227)/U227</f>
        <v>0</v>
      </c>
      <c r="M258" s="39" t="s">
        <v>72</v>
      </c>
      <c r="N258" s="36"/>
      <c r="O258" s="36"/>
      <c r="P258" s="36"/>
      <c r="Q258" s="36"/>
      <c r="R258" s="36"/>
      <c r="S258" s="36"/>
      <c r="T258" s="36"/>
      <c r="U258" s="36"/>
      <c r="V258" s="37" t="s">
        <v>63</v>
      </c>
      <c r="W258" s="4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N258"/>
      <c r="BO258"/>
      <c r="BP258"/>
      <c r="BQ258"/>
      <c r="BR258"/>
      <c r="BS258"/>
      <c r="BT258"/>
      <c r="BU258"/>
      <c r="BV258"/>
      <c r="BW258"/>
      <c r="BX258"/>
      <c r="BY258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</row>
    <row r="259" spans="1:124" ht="13" x14ac:dyDescent="0.3">
      <c r="A259" s="38">
        <f>(P227+R227)/T227</f>
        <v>0</v>
      </c>
      <c r="B259" s="39" t="s">
        <v>73</v>
      </c>
      <c r="C259" s="36"/>
      <c r="D259" s="36"/>
      <c r="E259" s="36"/>
      <c r="F259" s="36"/>
      <c r="G259" s="36"/>
      <c r="H259" s="36"/>
      <c r="I259" s="36"/>
      <c r="J259" s="36"/>
      <c r="K259" s="41"/>
      <c r="L259" s="38">
        <f>(Q227+S227)/U227</f>
        <v>0</v>
      </c>
      <c r="M259" s="39" t="s">
        <v>73</v>
      </c>
      <c r="N259" s="36"/>
      <c r="O259" s="36"/>
      <c r="P259" s="36"/>
      <c r="Q259" s="36"/>
      <c r="R259" s="36"/>
      <c r="S259" s="36"/>
      <c r="T259" s="36"/>
      <c r="U259" s="36"/>
      <c r="V259" s="37" t="s">
        <v>64</v>
      </c>
      <c r="W259" s="4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N259"/>
      <c r="BO259"/>
      <c r="BP259"/>
      <c r="BQ259"/>
      <c r="BR259"/>
      <c r="BS259"/>
      <c r="BT259"/>
      <c r="BU259"/>
      <c r="BV259"/>
      <c r="BW259"/>
      <c r="BX259"/>
      <c r="BY259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</row>
    <row r="260" spans="1:124" ht="13.5" thickBot="1" x14ac:dyDescent="0.35">
      <c r="V260" s="37" t="s">
        <v>65</v>
      </c>
      <c r="W260" s="4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N260"/>
      <c r="BO260"/>
      <c r="BP260"/>
      <c r="BQ260"/>
      <c r="BR260"/>
      <c r="BS260"/>
      <c r="BT260"/>
      <c r="BU260"/>
      <c r="BV260"/>
      <c r="BW260"/>
      <c r="BX260"/>
      <c r="BY260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</row>
    <row r="261" spans="1:124" ht="17" thickBot="1" x14ac:dyDescent="0.4">
      <c r="A261" s="260" t="str">
        <f>A1</f>
        <v>Comptages vitesse TV/PL à Montreuil</v>
      </c>
      <c r="B261" s="261"/>
      <c r="C261" s="261"/>
      <c r="D261" s="261"/>
      <c r="E261" s="261"/>
      <c r="F261" s="261"/>
      <c r="G261" s="261"/>
      <c r="H261" s="261"/>
      <c r="I261" s="261"/>
      <c r="J261" s="261"/>
      <c r="K261" s="261"/>
      <c r="L261" s="261"/>
      <c r="M261" s="261"/>
      <c r="N261" s="261"/>
      <c r="O261" s="261"/>
      <c r="P261" s="261"/>
      <c r="Q261" s="261"/>
      <c r="R261" s="261"/>
      <c r="S261" s="261"/>
      <c r="T261" s="261"/>
      <c r="U261" s="262"/>
      <c r="V261" s="37" t="s">
        <v>66</v>
      </c>
      <c r="W261" s="4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N261"/>
      <c r="BO261"/>
      <c r="BP261"/>
      <c r="BQ261"/>
      <c r="BR261"/>
      <c r="BS261"/>
      <c r="BT261"/>
      <c r="BU261"/>
      <c r="BV261"/>
      <c r="BW261"/>
      <c r="BX261"/>
      <c r="BY261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</row>
    <row r="262" spans="1:124" ht="6" customHeight="1" x14ac:dyDescent="0.35">
      <c r="A262" s="6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37" t="s">
        <v>67</v>
      </c>
      <c r="W262" s="4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N262"/>
      <c r="BO262"/>
      <c r="BP262"/>
      <c r="BQ262"/>
      <c r="BR262"/>
      <c r="BS262"/>
      <c r="BT262"/>
      <c r="BU262"/>
      <c r="BV262"/>
      <c r="BW262"/>
      <c r="BX262"/>
      <c r="BY26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</row>
    <row r="263" spans="1:124" ht="13" x14ac:dyDescent="0.3">
      <c r="A263" s="4" t="s">
        <v>75</v>
      </c>
      <c r="E263" s="10" t="str">
        <f>BE5</f>
        <v>vendredi 26 mars 2021</v>
      </c>
      <c r="I263" s="107" t="str">
        <f>I3</f>
        <v>Entre</v>
      </c>
      <c r="J263" s="108" t="str">
        <f>J3</f>
        <v>Rue de Vincennes</v>
      </c>
      <c r="K263" s="4"/>
      <c r="L263" s="11"/>
      <c r="M263" s="4"/>
      <c r="N263" s="4"/>
      <c r="O263" s="4" t="str">
        <f>O3</f>
        <v>Et</v>
      </c>
      <c r="P263" s="61" t="str">
        <f>P3</f>
        <v>Avenue du Président Wilson</v>
      </c>
      <c r="V263" s="37" t="s">
        <v>68</v>
      </c>
      <c r="W263" s="4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N263"/>
      <c r="BO263"/>
      <c r="BP263"/>
      <c r="BQ263"/>
      <c r="BR263"/>
      <c r="BS263"/>
      <c r="BT263"/>
      <c r="BU263"/>
      <c r="BV263"/>
      <c r="BW263"/>
      <c r="BX263"/>
      <c r="BY263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</row>
    <row r="264" spans="1:124" ht="13.5" thickBot="1" x14ac:dyDescent="0.35">
      <c r="A264" s="57" t="s">
        <v>4</v>
      </c>
      <c r="V264" s="37" t="s">
        <v>69</v>
      </c>
      <c r="W264" s="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N264"/>
      <c r="BO264"/>
      <c r="BP264"/>
      <c r="BQ264"/>
      <c r="BR264"/>
      <c r="BS264"/>
      <c r="BT264"/>
      <c r="BU264"/>
      <c r="BV264"/>
      <c r="BW264"/>
      <c r="BX264"/>
      <c r="BY264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</row>
    <row r="265" spans="1:124" ht="13.5" thickTop="1" x14ac:dyDescent="0.3">
      <c r="A265" s="12" t="s">
        <v>5</v>
      </c>
      <c r="B265" s="13" t="s">
        <v>6</v>
      </c>
      <c r="C265" s="14"/>
      <c r="D265" s="15" t="s">
        <v>7</v>
      </c>
      <c r="E265" s="14"/>
      <c r="F265" s="15" t="s">
        <v>8</v>
      </c>
      <c r="G265" s="14"/>
      <c r="H265" s="15" t="s">
        <v>9</v>
      </c>
      <c r="I265" s="14"/>
      <c r="J265" s="15" t="s">
        <v>10</v>
      </c>
      <c r="K265" s="14"/>
      <c r="L265" s="15" t="s">
        <v>11</v>
      </c>
      <c r="M265" s="14"/>
      <c r="N265" s="15" t="s">
        <v>12</v>
      </c>
      <c r="O265" s="14"/>
      <c r="P265" s="15" t="s">
        <v>13</v>
      </c>
      <c r="Q265" s="14"/>
      <c r="R265" s="15" t="s">
        <v>14</v>
      </c>
      <c r="S265" s="16"/>
      <c r="T265" s="17" t="s">
        <v>15</v>
      </c>
      <c r="U265" s="16"/>
      <c r="V265" s="37" t="s">
        <v>70</v>
      </c>
      <c r="W265" s="4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N265"/>
      <c r="BO265"/>
      <c r="BP265"/>
      <c r="BQ265"/>
      <c r="BR265"/>
      <c r="BS265"/>
      <c r="BT265"/>
      <c r="BU265"/>
      <c r="BV265"/>
      <c r="BW265"/>
      <c r="BX265"/>
      <c r="BY265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</row>
    <row r="266" spans="1:124" ht="13.5" thickBot="1" x14ac:dyDescent="0.35">
      <c r="A266" s="18" t="s">
        <v>15</v>
      </c>
      <c r="B266" s="19" t="s">
        <v>16</v>
      </c>
      <c r="C266" s="20"/>
      <c r="D266" s="21" t="s">
        <v>17</v>
      </c>
      <c r="E266" s="20"/>
      <c r="F266" s="21" t="s">
        <v>18</v>
      </c>
      <c r="G266" s="20"/>
      <c r="H266" s="21" t="s">
        <v>19</v>
      </c>
      <c r="I266" s="20"/>
      <c r="J266" s="21" t="s">
        <v>20</v>
      </c>
      <c r="K266" s="20"/>
      <c r="L266" s="21" t="s">
        <v>21</v>
      </c>
      <c r="M266" s="20"/>
      <c r="N266" s="21" t="s">
        <v>22</v>
      </c>
      <c r="O266" s="20"/>
      <c r="P266" s="21" t="s">
        <v>23</v>
      </c>
      <c r="Q266" s="20"/>
      <c r="R266" s="21" t="s">
        <v>24</v>
      </c>
      <c r="S266" s="22"/>
      <c r="T266" s="23" t="s">
        <v>25</v>
      </c>
      <c r="U266" s="24"/>
      <c r="V266" s="40"/>
      <c r="AX266" s="3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N266"/>
      <c r="BO266"/>
      <c r="BP266"/>
      <c r="BQ266"/>
      <c r="BR266"/>
      <c r="BS266"/>
      <c r="BT266"/>
      <c r="BU266"/>
      <c r="BV266"/>
      <c r="BW266"/>
      <c r="BX266"/>
      <c r="BY266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</row>
    <row r="267" spans="1:124" ht="14" thickTop="1" thickBot="1" x14ac:dyDescent="0.35">
      <c r="A267" s="25" t="s">
        <v>26</v>
      </c>
      <c r="B267" s="194" t="s">
        <v>27</v>
      </c>
      <c r="C267" s="200" t="s">
        <v>28</v>
      </c>
      <c r="D267" s="194" t="s">
        <v>27</v>
      </c>
      <c r="E267" s="200" t="s">
        <v>28</v>
      </c>
      <c r="F267" s="194" t="s">
        <v>27</v>
      </c>
      <c r="G267" s="200" t="s">
        <v>28</v>
      </c>
      <c r="H267" s="194" t="s">
        <v>27</v>
      </c>
      <c r="I267" s="200" t="s">
        <v>28</v>
      </c>
      <c r="J267" s="194" t="s">
        <v>27</v>
      </c>
      <c r="K267" s="200" t="s">
        <v>28</v>
      </c>
      <c r="L267" s="194" t="s">
        <v>27</v>
      </c>
      <c r="M267" s="200" t="s">
        <v>28</v>
      </c>
      <c r="N267" s="194" t="s">
        <v>27</v>
      </c>
      <c r="O267" s="200" t="s">
        <v>28</v>
      </c>
      <c r="P267" s="194" t="s">
        <v>27</v>
      </c>
      <c r="Q267" s="200" t="s">
        <v>28</v>
      </c>
      <c r="R267" s="194" t="s">
        <v>27</v>
      </c>
      <c r="S267" s="200" t="s">
        <v>28</v>
      </c>
      <c r="T267" s="194" t="s">
        <v>27</v>
      </c>
      <c r="U267" s="200" t="s">
        <v>28</v>
      </c>
      <c r="V267" s="40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36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N267"/>
      <c r="BO267"/>
      <c r="BP267"/>
      <c r="BQ267"/>
      <c r="BR267"/>
      <c r="BS267"/>
      <c r="BT267"/>
      <c r="BU267"/>
      <c r="BV267"/>
      <c r="BW267"/>
      <c r="BX267"/>
      <c r="BY267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</row>
    <row r="268" spans="1:124" ht="13.5" thickTop="1" x14ac:dyDescent="0.3">
      <c r="A268" s="27" t="s">
        <v>29</v>
      </c>
      <c r="B268" s="195">
        <f t="shared" ref="B268:B280" si="396">X280</f>
        <v>12</v>
      </c>
      <c r="C268" s="201">
        <f t="shared" ref="C268:C280" si="397">AL280</f>
        <v>0</v>
      </c>
      <c r="D268" s="195">
        <f t="shared" ref="D268:D280" si="398">Y280</f>
        <v>2</v>
      </c>
      <c r="E268" s="201">
        <f t="shared" ref="E268:E280" si="399">AM280</f>
        <v>0</v>
      </c>
      <c r="F268" s="195">
        <f t="shared" ref="F268:F280" si="400">Z280</f>
        <v>0</v>
      </c>
      <c r="G268" s="201">
        <f t="shared" ref="G268:G280" si="401">AN280</f>
        <v>0</v>
      </c>
      <c r="H268" s="195">
        <f t="shared" ref="H268:H280" si="402">AA280</f>
        <v>0</v>
      </c>
      <c r="I268" s="201">
        <f t="shared" ref="I268:I280" si="403">AO280</f>
        <v>0</v>
      </c>
      <c r="J268" s="195">
        <f t="shared" ref="J268:J280" si="404">AB280</f>
        <v>0</v>
      </c>
      <c r="K268" s="201">
        <f t="shared" ref="K268:K280" si="405">AP280</f>
        <v>0</v>
      </c>
      <c r="L268" s="195">
        <f t="shared" ref="L268:L280" si="406">AC280</f>
        <v>0</v>
      </c>
      <c r="M268" s="201">
        <f t="shared" ref="M268:M280" si="407">AQ280</f>
        <v>0</v>
      </c>
      <c r="N268" s="195">
        <f t="shared" ref="N268:N280" si="408">AD280</f>
        <v>0</v>
      </c>
      <c r="O268" s="201">
        <f t="shared" ref="O268:O280" si="409">AR280</f>
        <v>0</v>
      </c>
      <c r="P268" s="195">
        <f t="shared" ref="P268:P280" si="410">AE280</f>
        <v>0</v>
      </c>
      <c r="Q268" s="201">
        <f t="shared" ref="Q268:Q280" si="411">AS280</f>
        <v>0</v>
      </c>
      <c r="R268" s="195">
        <f t="shared" ref="R268:R280" si="412">SUM(AF280:AI280)</f>
        <v>0</v>
      </c>
      <c r="S268" s="201">
        <f t="shared" ref="S268:S280" si="413">SUM(AT280:AW280)</f>
        <v>0</v>
      </c>
      <c r="T268" s="195">
        <f t="shared" ref="T268:T283" si="414">SUM(B268,D268,F268,H268,J268,L268,N268,P268,R268,)</f>
        <v>14</v>
      </c>
      <c r="U268" s="201">
        <f t="shared" ref="U268:U283" si="415">SUM(C268,E268,G268,I268,K268,M268,O268,Q268,S268)</f>
        <v>0</v>
      </c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36"/>
      <c r="AV268" s="36"/>
      <c r="AW268" s="36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N268"/>
      <c r="BO268"/>
      <c r="BP268"/>
      <c r="BQ268"/>
      <c r="BR268"/>
      <c r="BS268"/>
      <c r="BT268"/>
      <c r="BU268"/>
      <c r="BV268"/>
      <c r="BW268"/>
      <c r="BX268"/>
      <c r="BY268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</row>
    <row r="269" spans="1:124" ht="13" x14ac:dyDescent="0.3">
      <c r="A269" s="27" t="s">
        <v>30</v>
      </c>
      <c r="B269" s="195">
        <f t="shared" si="396"/>
        <v>7</v>
      </c>
      <c r="C269" s="201">
        <f t="shared" si="397"/>
        <v>0</v>
      </c>
      <c r="D269" s="195">
        <f t="shared" si="398"/>
        <v>0</v>
      </c>
      <c r="E269" s="201">
        <f t="shared" si="399"/>
        <v>0</v>
      </c>
      <c r="F269" s="195">
        <f t="shared" si="400"/>
        <v>0</v>
      </c>
      <c r="G269" s="201">
        <f t="shared" si="401"/>
        <v>0</v>
      </c>
      <c r="H269" s="195">
        <f t="shared" si="402"/>
        <v>0</v>
      </c>
      <c r="I269" s="201">
        <f t="shared" si="403"/>
        <v>0</v>
      </c>
      <c r="J269" s="195">
        <f t="shared" si="404"/>
        <v>0</v>
      </c>
      <c r="K269" s="201">
        <f t="shared" si="405"/>
        <v>0</v>
      </c>
      <c r="L269" s="195">
        <f t="shared" si="406"/>
        <v>0</v>
      </c>
      <c r="M269" s="201">
        <f t="shared" si="407"/>
        <v>0</v>
      </c>
      <c r="N269" s="195">
        <f t="shared" si="408"/>
        <v>0</v>
      </c>
      <c r="O269" s="201">
        <f t="shared" si="409"/>
        <v>0</v>
      </c>
      <c r="P269" s="195">
        <f t="shared" si="410"/>
        <v>0</v>
      </c>
      <c r="Q269" s="201">
        <f t="shared" si="411"/>
        <v>0</v>
      </c>
      <c r="R269" s="195">
        <f t="shared" si="412"/>
        <v>0</v>
      </c>
      <c r="S269" s="201">
        <f t="shared" si="413"/>
        <v>0</v>
      </c>
      <c r="T269" s="195">
        <f t="shared" si="414"/>
        <v>7</v>
      </c>
      <c r="U269" s="201">
        <f t="shared" si="415"/>
        <v>0</v>
      </c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36"/>
      <c r="AV269" s="36"/>
      <c r="AW269" s="36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N269"/>
      <c r="BO269"/>
      <c r="BP269"/>
      <c r="BQ269"/>
      <c r="BR269"/>
      <c r="BS269"/>
      <c r="BT269"/>
      <c r="BU269"/>
      <c r="BV269"/>
      <c r="BW269"/>
      <c r="BX269"/>
      <c r="BY269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</row>
    <row r="270" spans="1:124" ht="13" x14ac:dyDescent="0.3">
      <c r="A270" s="27" t="s">
        <v>31</v>
      </c>
      <c r="B270" s="195">
        <f t="shared" si="396"/>
        <v>4</v>
      </c>
      <c r="C270" s="201">
        <f t="shared" si="397"/>
        <v>0</v>
      </c>
      <c r="D270" s="195">
        <f t="shared" si="398"/>
        <v>1</v>
      </c>
      <c r="E270" s="201">
        <f t="shared" si="399"/>
        <v>0</v>
      </c>
      <c r="F270" s="195">
        <f t="shared" si="400"/>
        <v>0</v>
      </c>
      <c r="G270" s="201">
        <f t="shared" si="401"/>
        <v>0</v>
      </c>
      <c r="H270" s="195">
        <f t="shared" si="402"/>
        <v>0</v>
      </c>
      <c r="I270" s="201">
        <f t="shared" si="403"/>
        <v>0</v>
      </c>
      <c r="J270" s="195">
        <f t="shared" si="404"/>
        <v>0</v>
      </c>
      <c r="K270" s="201">
        <f t="shared" si="405"/>
        <v>0</v>
      </c>
      <c r="L270" s="195">
        <f t="shared" si="406"/>
        <v>0</v>
      </c>
      <c r="M270" s="201">
        <f t="shared" si="407"/>
        <v>0</v>
      </c>
      <c r="N270" s="195">
        <f t="shared" si="408"/>
        <v>0</v>
      </c>
      <c r="O270" s="201">
        <f t="shared" si="409"/>
        <v>0</v>
      </c>
      <c r="P270" s="195">
        <f t="shared" si="410"/>
        <v>0</v>
      </c>
      <c r="Q270" s="201">
        <f t="shared" si="411"/>
        <v>0</v>
      </c>
      <c r="R270" s="195">
        <f t="shared" si="412"/>
        <v>0</v>
      </c>
      <c r="S270" s="201">
        <f t="shared" si="413"/>
        <v>0</v>
      </c>
      <c r="T270" s="195">
        <f t="shared" si="414"/>
        <v>5</v>
      </c>
      <c r="U270" s="201">
        <f t="shared" si="415"/>
        <v>0</v>
      </c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N270"/>
      <c r="BO270"/>
      <c r="BP270"/>
      <c r="BQ270"/>
      <c r="BR270"/>
      <c r="BS270"/>
      <c r="BT270"/>
      <c r="BU270"/>
      <c r="BV270"/>
      <c r="BW270"/>
      <c r="BX270"/>
      <c r="BY270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</row>
    <row r="271" spans="1:124" ht="13" x14ac:dyDescent="0.3">
      <c r="A271" s="27" t="s">
        <v>32</v>
      </c>
      <c r="B271" s="195">
        <f t="shared" si="396"/>
        <v>2</v>
      </c>
      <c r="C271" s="201">
        <f t="shared" si="397"/>
        <v>0</v>
      </c>
      <c r="D271" s="195">
        <f t="shared" si="398"/>
        <v>0</v>
      </c>
      <c r="E271" s="201">
        <f t="shared" si="399"/>
        <v>0</v>
      </c>
      <c r="F271" s="195">
        <f t="shared" si="400"/>
        <v>0</v>
      </c>
      <c r="G271" s="201">
        <f t="shared" si="401"/>
        <v>0</v>
      </c>
      <c r="H271" s="195">
        <f t="shared" si="402"/>
        <v>0</v>
      </c>
      <c r="I271" s="201">
        <f t="shared" si="403"/>
        <v>0</v>
      </c>
      <c r="J271" s="195">
        <f t="shared" si="404"/>
        <v>0</v>
      </c>
      <c r="K271" s="201">
        <f t="shared" si="405"/>
        <v>0</v>
      </c>
      <c r="L271" s="195">
        <f t="shared" si="406"/>
        <v>0</v>
      </c>
      <c r="M271" s="201">
        <f t="shared" si="407"/>
        <v>0</v>
      </c>
      <c r="N271" s="195">
        <f t="shared" si="408"/>
        <v>0</v>
      </c>
      <c r="O271" s="201">
        <f t="shared" si="409"/>
        <v>0</v>
      </c>
      <c r="P271" s="195">
        <f t="shared" si="410"/>
        <v>0</v>
      </c>
      <c r="Q271" s="201">
        <f t="shared" si="411"/>
        <v>0</v>
      </c>
      <c r="R271" s="195">
        <f t="shared" si="412"/>
        <v>0</v>
      </c>
      <c r="S271" s="201">
        <f t="shared" si="413"/>
        <v>0</v>
      </c>
      <c r="T271" s="195">
        <f t="shared" si="414"/>
        <v>2</v>
      </c>
      <c r="U271" s="201">
        <f t="shared" si="415"/>
        <v>0</v>
      </c>
      <c r="X271" s="3" t="s">
        <v>0</v>
      </c>
      <c r="AA271" s="4"/>
      <c r="AB271" s="4"/>
      <c r="AC271" s="4"/>
      <c r="AD271" s="4"/>
      <c r="AE271" s="5" t="s">
        <v>1</v>
      </c>
      <c r="AG271" s="4"/>
      <c r="AK271" s="4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N271"/>
      <c r="BO271"/>
      <c r="BP271"/>
      <c r="BQ271"/>
      <c r="BR271"/>
      <c r="BS271"/>
      <c r="BT271"/>
      <c r="BU271"/>
      <c r="BV271"/>
      <c r="BW271"/>
      <c r="BX271"/>
      <c r="BY271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</row>
    <row r="272" spans="1:124" ht="15.5" x14ac:dyDescent="0.35">
      <c r="A272" s="27" t="s">
        <v>33</v>
      </c>
      <c r="B272" s="195">
        <f t="shared" si="396"/>
        <v>3</v>
      </c>
      <c r="C272" s="201">
        <f t="shared" si="397"/>
        <v>0</v>
      </c>
      <c r="D272" s="195">
        <f t="shared" si="398"/>
        <v>2</v>
      </c>
      <c r="E272" s="201">
        <f t="shared" si="399"/>
        <v>0</v>
      </c>
      <c r="F272" s="195">
        <f t="shared" si="400"/>
        <v>0</v>
      </c>
      <c r="G272" s="201">
        <f t="shared" si="401"/>
        <v>0</v>
      </c>
      <c r="H272" s="195">
        <f t="shared" si="402"/>
        <v>0</v>
      </c>
      <c r="I272" s="201">
        <f t="shared" si="403"/>
        <v>0</v>
      </c>
      <c r="J272" s="195">
        <f t="shared" si="404"/>
        <v>0</v>
      </c>
      <c r="K272" s="201">
        <f t="shared" si="405"/>
        <v>0</v>
      </c>
      <c r="L272" s="195">
        <f t="shared" si="406"/>
        <v>0</v>
      </c>
      <c r="M272" s="201">
        <f t="shared" si="407"/>
        <v>0</v>
      </c>
      <c r="N272" s="195">
        <f t="shared" si="408"/>
        <v>0</v>
      </c>
      <c r="O272" s="201">
        <f t="shared" si="409"/>
        <v>0</v>
      </c>
      <c r="P272" s="195">
        <f t="shared" si="410"/>
        <v>0</v>
      </c>
      <c r="Q272" s="201">
        <f t="shared" si="411"/>
        <v>0</v>
      </c>
      <c r="R272" s="195">
        <f t="shared" si="412"/>
        <v>0</v>
      </c>
      <c r="S272" s="201">
        <f t="shared" si="413"/>
        <v>0</v>
      </c>
      <c r="T272" s="195">
        <f t="shared" si="414"/>
        <v>5</v>
      </c>
      <c r="U272" s="201">
        <f t="shared" si="415"/>
        <v>0</v>
      </c>
      <c r="V272" s="8"/>
      <c r="W272" s="9"/>
      <c r="X272" s="3" t="s">
        <v>2</v>
      </c>
      <c r="Y272" s="9"/>
      <c r="Z272" s="9"/>
      <c r="AA272" s="4"/>
      <c r="AB272" s="4"/>
      <c r="AC272" s="4"/>
      <c r="AD272" s="4"/>
      <c r="AE272" s="5" t="s">
        <v>3</v>
      </c>
      <c r="AF272" s="9"/>
      <c r="AG272" s="4"/>
      <c r="AH272" s="9"/>
      <c r="AI272" s="9"/>
      <c r="AJ272" s="9"/>
      <c r="AK272" s="4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N272"/>
      <c r="BO272"/>
      <c r="BP272"/>
      <c r="BQ272"/>
      <c r="BR272"/>
      <c r="BS272"/>
      <c r="BT272"/>
      <c r="BU272"/>
      <c r="BV272"/>
      <c r="BW272"/>
      <c r="BX272"/>
      <c r="BY27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</row>
    <row r="273" spans="1:124" ht="13" x14ac:dyDescent="0.3">
      <c r="A273" s="27" t="s">
        <v>34</v>
      </c>
      <c r="B273" s="195">
        <f t="shared" si="396"/>
        <v>6</v>
      </c>
      <c r="C273" s="201">
        <f t="shared" si="397"/>
        <v>0</v>
      </c>
      <c r="D273" s="195">
        <f t="shared" si="398"/>
        <v>2</v>
      </c>
      <c r="E273" s="201">
        <f t="shared" si="399"/>
        <v>0</v>
      </c>
      <c r="F273" s="195">
        <f t="shared" si="400"/>
        <v>0</v>
      </c>
      <c r="G273" s="201">
        <f t="shared" si="401"/>
        <v>0</v>
      </c>
      <c r="H273" s="195">
        <f t="shared" si="402"/>
        <v>0</v>
      </c>
      <c r="I273" s="201">
        <f t="shared" si="403"/>
        <v>0</v>
      </c>
      <c r="J273" s="195">
        <f t="shared" si="404"/>
        <v>0</v>
      </c>
      <c r="K273" s="201">
        <f t="shared" si="405"/>
        <v>0</v>
      </c>
      <c r="L273" s="195">
        <f t="shared" si="406"/>
        <v>0</v>
      </c>
      <c r="M273" s="201">
        <f t="shared" si="407"/>
        <v>0</v>
      </c>
      <c r="N273" s="195">
        <f t="shared" si="408"/>
        <v>0</v>
      </c>
      <c r="O273" s="201">
        <f t="shared" si="409"/>
        <v>0</v>
      </c>
      <c r="P273" s="195">
        <f t="shared" si="410"/>
        <v>0</v>
      </c>
      <c r="Q273" s="201">
        <f t="shared" si="411"/>
        <v>0</v>
      </c>
      <c r="R273" s="195">
        <f t="shared" si="412"/>
        <v>0</v>
      </c>
      <c r="S273" s="201">
        <f t="shared" si="413"/>
        <v>0</v>
      </c>
      <c r="T273" s="195">
        <f t="shared" si="414"/>
        <v>8</v>
      </c>
      <c r="U273" s="201">
        <f t="shared" si="415"/>
        <v>0</v>
      </c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N273"/>
      <c r="BO273"/>
      <c r="BP273"/>
      <c r="BQ273"/>
      <c r="BR273"/>
      <c r="BS273"/>
      <c r="BT273"/>
      <c r="BU273"/>
      <c r="BV273"/>
      <c r="BW273"/>
      <c r="BX273"/>
      <c r="BY273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</row>
    <row r="274" spans="1:124" ht="13" x14ac:dyDescent="0.3">
      <c r="A274" s="27" t="s">
        <v>35</v>
      </c>
      <c r="B274" s="195">
        <f t="shared" si="396"/>
        <v>21</v>
      </c>
      <c r="C274" s="201">
        <f t="shared" si="397"/>
        <v>3</v>
      </c>
      <c r="D274" s="195">
        <f t="shared" si="398"/>
        <v>1</v>
      </c>
      <c r="E274" s="201">
        <f t="shared" si="399"/>
        <v>0</v>
      </c>
      <c r="F274" s="195">
        <f t="shared" si="400"/>
        <v>0</v>
      </c>
      <c r="G274" s="201">
        <f t="shared" si="401"/>
        <v>0</v>
      </c>
      <c r="H274" s="195">
        <f t="shared" si="402"/>
        <v>0</v>
      </c>
      <c r="I274" s="201">
        <f t="shared" si="403"/>
        <v>0</v>
      </c>
      <c r="J274" s="195">
        <f t="shared" si="404"/>
        <v>0</v>
      </c>
      <c r="K274" s="201">
        <f t="shared" si="405"/>
        <v>0</v>
      </c>
      <c r="L274" s="195">
        <f t="shared" si="406"/>
        <v>0</v>
      </c>
      <c r="M274" s="201">
        <f t="shared" si="407"/>
        <v>0</v>
      </c>
      <c r="N274" s="195">
        <f t="shared" si="408"/>
        <v>0</v>
      </c>
      <c r="O274" s="201">
        <f t="shared" si="409"/>
        <v>0</v>
      </c>
      <c r="P274" s="195">
        <f t="shared" si="410"/>
        <v>0</v>
      </c>
      <c r="Q274" s="201">
        <f t="shared" si="411"/>
        <v>0</v>
      </c>
      <c r="R274" s="195">
        <f t="shared" si="412"/>
        <v>0</v>
      </c>
      <c r="S274" s="201">
        <f t="shared" si="413"/>
        <v>0</v>
      </c>
      <c r="T274" s="195">
        <f t="shared" si="414"/>
        <v>22</v>
      </c>
      <c r="U274" s="201">
        <f t="shared" si="415"/>
        <v>3</v>
      </c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N274"/>
      <c r="BO274"/>
      <c r="BP274"/>
      <c r="BQ274"/>
      <c r="BR274"/>
      <c r="BS274"/>
      <c r="BT274"/>
      <c r="BU274"/>
      <c r="BV274"/>
      <c r="BW274"/>
      <c r="BX274"/>
      <c r="BY274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</row>
    <row r="275" spans="1:124" ht="13" x14ac:dyDescent="0.3">
      <c r="A275" s="27" t="s">
        <v>36</v>
      </c>
      <c r="B275" s="195">
        <f t="shared" si="396"/>
        <v>75</v>
      </c>
      <c r="C275" s="201">
        <f t="shared" si="397"/>
        <v>2</v>
      </c>
      <c r="D275" s="195">
        <f t="shared" si="398"/>
        <v>3</v>
      </c>
      <c r="E275" s="201">
        <f t="shared" si="399"/>
        <v>0</v>
      </c>
      <c r="F275" s="195">
        <f t="shared" si="400"/>
        <v>0</v>
      </c>
      <c r="G275" s="201">
        <f t="shared" si="401"/>
        <v>0</v>
      </c>
      <c r="H275" s="195">
        <f t="shared" si="402"/>
        <v>0</v>
      </c>
      <c r="I275" s="201">
        <f t="shared" si="403"/>
        <v>0</v>
      </c>
      <c r="J275" s="195">
        <f t="shared" si="404"/>
        <v>0</v>
      </c>
      <c r="K275" s="201">
        <f t="shared" si="405"/>
        <v>0</v>
      </c>
      <c r="L275" s="195">
        <f t="shared" si="406"/>
        <v>0</v>
      </c>
      <c r="M275" s="201">
        <f t="shared" si="407"/>
        <v>0</v>
      </c>
      <c r="N275" s="195">
        <f t="shared" si="408"/>
        <v>0</v>
      </c>
      <c r="O275" s="201">
        <f t="shared" si="409"/>
        <v>0</v>
      </c>
      <c r="P275" s="195">
        <f t="shared" si="410"/>
        <v>0</v>
      </c>
      <c r="Q275" s="201">
        <f t="shared" si="411"/>
        <v>0</v>
      </c>
      <c r="R275" s="195">
        <f t="shared" si="412"/>
        <v>0</v>
      </c>
      <c r="S275" s="201">
        <f t="shared" si="413"/>
        <v>0</v>
      </c>
      <c r="T275" s="195">
        <f t="shared" si="414"/>
        <v>78</v>
      </c>
      <c r="U275" s="201">
        <f t="shared" si="415"/>
        <v>2</v>
      </c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N275"/>
      <c r="BO275"/>
      <c r="BP275"/>
      <c r="BQ275"/>
      <c r="BR275"/>
      <c r="BS275"/>
      <c r="BT275"/>
      <c r="BU275"/>
      <c r="BV275"/>
      <c r="BW275"/>
      <c r="BX275"/>
      <c r="BY275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</row>
    <row r="276" spans="1:124" ht="13" x14ac:dyDescent="0.3">
      <c r="A276" s="27" t="s">
        <v>37</v>
      </c>
      <c r="B276" s="195">
        <f t="shared" si="396"/>
        <v>166</v>
      </c>
      <c r="C276" s="201">
        <f t="shared" si="397"/>
        <v>2</v>
      </c>
      <c r="D276" s="195">
        <f t="shared" si="398"/>
        <v>9</v>
      </c>
      <c r="E276" s="201">
        <f t="shared" si="399"/>
        <v>0</v>
      </c>
      <c r="F276" s="195">
        <f t="shared" si="400"/>
        <v>0</v>
      </c>
      <c r="G276" s="201">
        <f t="shared" si="401"/>
        <v>0</v>
      </c>
      <c r="H276" s="195">
        <f t="shared" si="402"/>
        <v>0</v>
      </c>
      <c r="I276" s="201">
        <f t="shared" si="403"/>
        <v>0</v>
      </c>
      <c r="J276" s="195">
        <f t="shared" si="404"/>
        <v>0</v>
      </c>
      <c r="K276" s="201">
        <f t="shared" si="405"/>
        <v>0</v>
      </c>
      <c r="L276" s="195">
        <f t="shared" si="406"/>
        <v>0</v>
      </c>
      <c r="M276" s="201">
        <f t="shared" si="407"/>
        <v>0</v>
      </c>
      <c r="N276" s="195">
        <f t="shared" si="408"/>
        <v>0</v>
      </c>
      <c r="O276" s="201">
        <f t="shared" si="409"/>
        <v>0</v>
      </c>
      <c r="P276" s="195">
        <f t="shared" si="410"/>
        <v>0</v>
      </c>
      <c r="Q276" s="201">
        <f t="shared" si="411"/>
        <v>0</v>
      </c>
      <c r="R276" s="195">
        <f t="shared" si="412"/>
        <v>0</v>
      </c>
      <c r="S276" s="201">
        <f t="shared" si="413"/>
        <v>0</v>
      </c>
      <c r="T276" s="195">
        <f t="shared" si="414"/>
        <v>175</v>
      </c>
      <c r="U276" s="201">
        <f t="shared" si="415"/>
        <v>2</v>
      </c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N276"/>
      <c r="BO276"/>
      <c r="BP276"/>
      <c r="BQ276"/>
      <c r="BR276"/>
      <c r="BS276"/>
      <c r="BT276"/>
      <c r="BU276"/>
      <c r="BV276"/>
      <c r="BW276"/>
      <c r="BX276"/>
      <c r="BY276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</row>
    <row r="277" spans="1:124" ht="13" x14ac:dyDescent="0.3">
      <c r="A277" s="27" t="s">
        <v>38</v>
      </c>
      <c r="B277" s="195">
        <f t="shared" si="396"/>
        <v>128</v>
      </c>
      <c r="C277" s="201">
        <f t="shared" si="397"/>
        <v>5</v>
      </c>
      <c r="D277" s="195">
        <f t="shared" si="398"/>
        <v>8</v>
      </c>
      <c r="E277" s="201">
        <f t="shared" si="399"/>
        <v>0</v>
      </c>
      <c r="F277" s="195">
        <f t="shared" si="400"/>
        <v>0</v>
      </c>
      <c r="G277" s="201">
        <f t="shared" si="401"/>
        <v>0</v>
      </c>
      <c r="H277" s="195">
        <f t="shared" si="402"/>
        <v>0</v>
      </c>
      <c r="I277" s="201">
        <f t="shared" si="403"/>
        <v>0</v>
      </c>
      <c r="J277" s="195">
        <f t="shared" si="404"/>
        <v>0</v>
      </c>
      <c r="K277" s="201">
        <f t="shared" si="405"/>
        <v>0</v>
      </c>
      <c r="L277" s="195">
        <f t="shared" si="406"/>
        <v>0</v>
      </c>
      <c r="M277" s="201">
        <f t="shared" si="407"/>
        <v>0</v>
      </c>
      <c r="N277" s="195">
        <f t="shared" si="408"/>
        <v>0</v>
      </c>
      <c r="O277" s="201">
        <f t="shared" si="409"/>
        <v>0</v>
      </c>
      <c r="P277" s="195">
        <f t="shared" si="410"/>
        <v>0</v>
      </c>
      <c r="Q277" s="201">
        <f t="shared" si="411"/>
        <v>0</v>
      </c>
      <c r="R277" s="195">
        <f t="shared" si="412"/>
        <v>0</v>
      </c>
      <c r="S277" s="201">
        <f t="shared" si="413"/>
        <v>0</v>
      </c>
      <c r="T277" s="195">
        <f t="shared" si="414"/>
        <v>136</v>
      </c>
      <c r="U277" s="201">
        <f t="shared" si="415"/>
        <v>5</v>
      </c>
      <c r="V277" s="26"/>
      <c r="W277" s="4"/>
      <c r="X277" s="5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N277"/>
      <c r="BO277"/>
      <c r="BP277"/>
      <c r="BQ277"/>
      <c r="BR277"/>
      <c r="BS277"/>
      <c r="BT277"/>
      <c r="BU277"/>
      <c r="BV277"/>
      <c r="BW277"/>
      <c r="BX277"/>
      <c r="BY277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</row>
    <row r="278" spans="1:124" ht="13" x14ac:dyDescent="0.3">
      <c r="A278" s="27" t="s">
        <v>39</v>
      </c>
      <c r="B278" s="195">
        <f t="shared" si="396"/>
        <v>182</v>
      </c>
      <c r="C278" s="201">
        <f t="shared" si="397"/>
        <v>5</v>
      </c>
      <c r="D278" s="195">
        <f t="shared" si="398"/>
        <v>7</v>
      </c>
      <c r="E278" s="201">
        <f t="shared" si="399"/>
        <v>1</v>
      </c>
      <c r="F278" s="195">
        <f t="shared" si="400"/>
        <v>0</v>
      </c>
      <c r="G278" s="201">
        <f t="shared" si="401"/>
        <v>0</v>
      </c>
      <c r="H278" s="195">
        <f t="shared" si="402"/>
        <v>0</v>
      </c>
      <c r="I278" s="201">
        <f t="shared" si="403"/>
        <v>0</v>
      </c>
      <c r="J278" s="195">
        <f t="shared" si="404"/>
        <v>0</v>
      </c>
      <c r="K278" s="201">
        <f t="shared" si="405"/>
        <v>0</v>
      </c>
      <c r="L278" s="195">
        <f t="shared" si="406"/>
        <v>0</v>
      </c>
      <c r="M278" s="201">
        <f t="shared" si="407"/>
        <v>0</v>
      </c>
      <c r="N278" s="195">
        <f t="shared" si="408"/>
        <v>0</v>
      </c>
      <c r="O278" s="201">
        <f t="shared" si="409"/>
        <v>0</v>
      </c>
      <c r="P278" s="195">
        <f t="shared" si="410"/>
        <v>0</v>
      </c>
      <c r="Q278" s="201">
        <f t="shared" si="411"/>
        <v>0</v>
      </c>
      <c r="R278" s="195">
        <f t="shared" si="412"/>
        <v>0</v>
      </c>
      <c r="S278" s="201">
        <f t="shared" si="413"/>
        <v>0</v>
      </c>
      <c r="T278" s="195">
        <f t="shared" si="414"/>
        <v>189</v>
      </c>
      <c r="U278" s="201">
        <f t="shared" si="415"/>
        <v>6</v>
      </c>
      <c r="V278" s="26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N278"/>
      <c r="BO278"/>
      <c r="BP278"/>
      <c r="BQ278"/>
      <c r="BR278"/>
      <c r="BS278"/>
      <c r="BT278"/>
      <c r="BU278"/>
      <c r="BV278"/>
      <c r="BW278"/>
      <c r="BX278"/>
      <c r="BY278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</row>
    <row r="279" spans="1:124" ht="13" x14ac:dyDescent="0.3">
      <c r="A279" s="27" t="s">
        <v>40</v>
      </c>
      <c r="B279" s="195">
        <f t="shared" si="396"/>
        <v>150</v>
      </c>
      <c r="C279" s="201">
        <f t="shared" si="397"/>
        <v>1</v>
      </c>
      <c r="D279" s="195">
        <f t="shared" si="398"/>
        <v>12</v>
      </c>
      <c r="E279" s="201">
        <f t="shared" si="399"/>
        <v>0</v>
      </c>
      <c r="F279" s="195">
        <f t="shared" si="400"/>
        <v>0</v>
      </c>
      <c r="G279" s="201">
        <f t="shared" si="401"/>
        <v>0</v>
      </c>
      <c r="H279" s="195">
        <f t="shared" si="402"/>
        <v>0</v>
      </c>
      <c r="I279" s="201">
        <f t="shared" si="403"/>
        <v>0</v>
      </c>
      <c r="J279" s="195">
        <f t="shared" si="404"/>
        <v>0</v>
      </c>
      <c r="K279" s="201">
        <f t="shared" si="405"/>
        <v>0</v>
      </c>
      <c r="L279" s="195">
        <f t="shared" si="406"/>
        <v>0</v>
      </c>
      <c r="M279" s="201">
        <f t="shared" si="407"/>
        <v>0</v>
      </c>
      <c r="N279" s="195">
        <f t="shared" si="408"/>
        <v>0</v>
      </c>
      <c r="O279" s="201">
        <f t="shared" si="409"/>
        <v>0</v>
      </c>
      <c r="P279" s="195">
        <f t="shared" si="410"/>
        <v>0</v>
      </c>
      <c r="Q279" s="201">
        <f t="shared" si="411"/>
        <v>0</v>
      </c>
      <c r="R279" s="195">
        <f t="shared" si="412"/>
        <v>0</v>
      </c>
      <c r="S279" s="201">
        <f t="shared" si="413"/>
        <v>0</v>
      </c>
      <c r="T279" s="195">
        <f t="shared" si="414"/>
        <v>162</v>
      </c>
      <c r="U279" s="201">
        <f t="shared" si="415"/>
        <v>1</v>
      </c>
      <c r="V279" s="26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N279"/>
      <c r="BO279"/>
      <c r="BP279"/>
      <c r="BQ279"/>
      <c r="BR279"/>
      <c r="BS279"/>
      <c r="BT279"/>
      <c r="BU279"/>
      <c r="BV279"/>
      <c r="BW279"/>
      <c r="BX279"/>
      <c r="BY279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</row>
    <row r="280" spans="1:124" ht="13" x14ac:dyDescent="0.3">
      <c r="A280" s="27" t="s">
        <v>41</v>
      </c>
      <c r="B280" s="195">
        <f t="shared" si="396"/>
        <v>200</v>
      </c>
      <c r="C280" s="201">
        <f t="shared" si="397"/>
        <v>6</v>
      </c>
      <c r="D280" s="195">
        <f t="shared" si="398"/>
        <v>13</v>
      </c>
      <c r="E280" s="201">
        <f t="shared" si="399"/>
        <v>0</v>
      </c>
      <c r="F280" s="195">
        <f t="shared" si="400"/>
        <v>0</v>
      </c>
      <c r="G280" s="201">
        <f t="shared" si="401"/>
        <v>0</v>
      </c>
      <c r="H280" s="195">
        <f t="shared" si="402"/>
        <v>0</v>
      </c>
      <c r="I280" s="201">
        <f t="shared" si="403"/>
        <v>0</v>
      </c>
      <c r="J280" s="195">
        <f t="shared" si="404"/>
        <v>0</v>
      </c>
      <c r="K280" s="201">
        <f t="shared" si="405"/>
        <v>0</v>
      </c>
      <c r="L280" s="195">
        <f t="shared" si="406"/>
        <v>0</v>
      </c>
      <c r="M280" s="201">
        <f t="shared" si="407"/>
        <v>0</v>
      </c>
      <c r="N280" s="195">
        <f t="shared" si="408"/>
        <v>0</v>
      </c>
      <c r="O280" s="201">
        <f t="shared" si="409"/>
        <v>0</v>
      </c>
      <c r="P280" s="195">
        <f t="shared" si="410"/>
        <v>0</v>
      </c>
      <c r="Q280" s="201">
        <f t="shared" si="411"/>
        <v>0</v>
      </c>
      <c r="R280" s="195">
        <f t="shared" si="412"/>
        <v>0</v>
      </c>
      <c r="S280" s="201">
        <f t="shared" si="413"/>
        <v>0</v>
      </c>
      <c r="T280" s="195">
        <f t="shared" si="414"/>
        <v>213</v>
      </c>
      <c r="U280" s="201">
        <f t="shared" si="415"/>
        <v>6</v>
      </c>
      <c r="V280" s="26"/>
      <c r="W280" s="4"/>
      <c r="X280">
        <f>BA105</f>
        <v>12</v>
      </c>
      <c r="Y280">
        <f t="shared" ref="Y280:AI280" si="416">BB105</f>
        <v>2</v>
      </c>
      <c r="Z280">
        <f t="shared" si="416"/>
        <v>0</v>
      </c>
      <c r="AA280">
        <f t="shared" si="416"/>
        <v>0</v>
      </c>
      <c r="AB280">
        <f t="shared" si="416"/>
        <v>0</v>
      </c>
      <c r="AC280">
        <f t="shared" si="416"/>
        <v>0</v>
      </c>
      <c r="AD280">
        <f t="shared" si="416"/>
        <v>0</v>
      </c>
      <c r="AE280">
        <f t="shared" si="416"/>
        <v>0</v>
      </c>
      <c r="AF280">
        <f t="shared" si="416"/>
        <v>0</v>
      </c>
      <c r="AG280">
        <f t="shared" si="416"/>
        <v>0</v>
      </c>
      <c r="AH280">
        <f t="shared" si="416"/>
        <v>0</v>
      </c>
      <c r="AI280">
        <f t="shared" si="416"/>
        <v>0</v>
      </c>
      <c r="AL280">
        <f>BN99</f>
        <v>0</v>
      </c>
      <c r="AM280">
        <f t="shared" ref="AM280:AW280" si="417">BO99</f>
        <v>0</v>
      </c>
      <c r="AN280">
        <f t="shared" si="417"/>
        <v>0</v>
      </c>
      <c r="AO280">
        <f t="shared" si="417"/>
        <v>0</v>
      </c>
      <c r="AP280">
        <f t="shared" si="417"/>
        <v>0</v>
      </c>
      <c r="AQ280">
        <f t="shared" si="417"/>
        <v>0</v>
      </c>
      <c r="AR280">
        <f t="shared" si="417"/>
        <v>0</v>
      </c>
      <c r="AS280">
        <f t="shared" si="417"/>
        <v>0</v>
      </c>
      <c r="AT280">
        <f t="shared" si="417"/>
        <v>0</v>
      </c>
      <c r="AU280">
        <f t="shared" si="417"/>
        <v>0</v>
      </c>
      <c r="AV280">
        <f t="shared" si="417"/>
        <v>0</v>
      </c>
      <c r="AW280">
        <f t="shared" si="417"/>
        <v>0</v>
      </c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N280"/>
      <c r="BO280"/>
      <c r="BP280"/>
      <c r="BQ280"/>
      <c r="BR280"/>
      <c r="BS280"/>
      <c r="BT280"/>
      <c r="BU280"/>
      <c r="BV280"/>
      <c r="BW280"/>
      <c r="BX280"/>
      <c r="BY280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</row>
    <row r="281" spans="1:124" ht="13" x14ac:dyDescent="0.3">
      <c r="A281" s="27" t="s">
        <v>42</v>
      </c>
      <c r="B281" s="195">
        <f t="shared" ref="B281:B291" si="418">X294</f>
        <v>194</v>
      </c>
      <c r="C281" s="201">
        <f t="shared" ref="C281:C291" si="419">AL294</f>
        <v>4</v>
      </c>
      <c r="D281" s="195">
        <f t="shared" ref="D281:D291" si="420">Y294</f>
        <v>9</v>
      </c>
      <c r="E281" s="201">
        <f t="shared" ref="E281:E291" si="421">AM294</f>
        <v>0</v>
      </c>
      <c r="F281" s="195">
        <f t="shared" ref="F281:F291" si="422">Z294</f>
        <v>1</v>
      </c>
      <c r="G281" s="201">
        <f t="shared" ref="G281:G291" si="423">AN294</f>
        <v>0</v>
      </c>
      <c r="H281" s="195">
        <f t="shared" ref="H281:H291" si="424">AA294</f>
        <v>0</v>
      </c>
      <c r="I281" s="201">
        <f t="shared" ref="I281:I291" si="425">AO294</f>
        <v>0</v>
      </c>
      <c r="J281" s="195">
        <f t="shared" ref="J281:J291" si="426">AB294</f>
        <v>0</v>
      </c>
      <c r="K281" s="201">
        <f t="shared" ref="K281:K291" si="427">AP294</f>
        <v>0</v>
      </c>
      <c r="L281" s="195">
        <f t="shared" ref="L281:L291" si="428">AC294</f>
        <v>0</v>
      </c>
      <c r="M281" s="201">
        <f t="shared" ref="M281:M291" si="429">AQ294</f>
        <v>0</v>
      </c>
      <c r="N281" s="195">
        <f t="shared" ref="N281:N291" si="430">AD294</f>
        <v>0</v>
      </c>
      <c r="O281" s="201">
        <f t="shared" ref="O281:O291" si="431">AR294</f>
        <v>0</v>
      </c>
      <c r="P281" s="195">
        <f t="shared" ref="P281:P291" si="432">AE294</f>
        <v>0</v>
      </c>
      <c r="Q281" s="201">
        <f t="shared" ref="Q281:Q291" si="433">AS294</f>
        <v>0</v>
      </c>
      <c r="R281" s="195">
        <f t="shared" ref="R281:R291" si="434">SUM(AF294:AI294)</f>
        <v>0</v>
      </c>
      <c r="S281" s="201">
        <f t="shared" ref="S281:S291" si="435">SUM(AT294:AW294)</f>
        <v>0</v>
      </c>
      <c r="T281" s="195">
        <f t="shared" si="414"/>
        <v>204</v>
      </c>
      <c r="U281" s="201">
        <f t="shared" si="415"/>
        <v>4</v>
      </c>
      <c r="V281" s="26"/>
      <c r="W281" s="4"/>
      <c r="X281">
        <f t="shared" ref="X281:X292" si="436">BA106</f>
        <v>7</v>
      </c>
      <c r="Y281">
        <f t="shared" ref="Y281:Y292" si="437">BB106</f>
        <v>0</v>
      </c>
      <c r="Z281">
        <f t="shared" ref="Z281:Z292" si="438">BC106</f>
        <v>0</v>
      </c>
      <c r="AA281">
        <f t="shared" ref="AA281:AA292" si="439">BD106</f>
        <v>0</v>
      </c>
      <c r="AB281">
        <f t="shared" ref="AB281:AB292" si="440">BE106</f>
        <v>0</v>
      </c>
      <c r="AC281">
        <f t="shared" ref="AC281:AC292" si="441">BF106</f>
        <v>0</v>
      </c>
      <c r="AD281">
        <f t="shared" ref="AD281:AD292" si="442">BG106</f>
        <v>0</v>
      </c>
      <c r="AE281">
        <f t="shared" ref="AE281:AE292" si="443">BH106</f>
        <v>0</v>
      </c>
      <c r="AF281">
        <f t="shared" ref="AF281:AF292" si="444">BI106</f>
        <v>0</v>
      </c>
      <c r="AG281">
        <f t="shared" ref="AG281:AG292" si="445">BJ106</f>
        <v>0</v>
      </c>
      <c r="AH281">
        <f t="shared" ref="AH281:AH292" si="446">BK106</f>
        <v>0</v>
      </c>
      <c r="AI281">
        <f t="shared" ref="AI281:AI292" si="447">BL106</f>
        <v>0</v>
      </c>
      <c r="AL281">
        <f t="shared" ref="AL281:AL292" si="448">BN100</f>
        <v>0</v>
      </c>
      <c r="AM281">
        <f t="shared" ref="AM281:AM292" si="449">BO100</f>
        <v>0</v>
      </c>
      <c r="AN281">
        <f t="shared" ref="AN281:AN292" si="450">BP100</f>
        <v>0</v>
      </c>
      <c r="AO281">
        <f t="shared" ref="AO281:AO292" si="451">BQ100</f>
        <v>0</v>
      </c>
      <c r="AP281">
        <f t="shared" ref="AP281:AP292" si="452">BR100</f>
        <v>0</v>
      </c>
      <c r="AQ281">
        <f t="shared" ref="AQ281:AQ292" si="453">BS100</f>
        <v>0</v>
      </c>
      <c r="AR281">
        <f t="shared" ref="AR281:AR292" si="454">BT100</f>
        <v>0</v>
      </c>
      <c r="AS281">
        <f t="shared" ref="AS281:AS292" si="455">BU100</f>
        <v>0</v>
      </c>
      <c r="AT281">
        <f t="shared" ref="AT281:AT292" si="456">BV100</f>
        <v>0</v>
      </c>
      <c r="AU281">
        <f t="shared" ref="AU281:AU292" si="457">BW100</f>
        <v>0</v>
      </c>
      <c r="AV281">
        <f t="shared" ref="AV281:AV292" si="458">BX100</f>
        <v>0</v>
      </c>
      <c r="AW281">
        <f t="shared" ref="AW281:AW292" si="459">BY100</f>
        <v>0</v>
      </c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N281"/>
      <c r="BO281"/>
      <c r="BP281"/>
      <c r="BQ281"/>
      <c r="BR281"/>
      <c r="BS281"/>
      <c r="BT281"/>
      <c r="BU281"/>
      <c r="BV281"/>
      <c r="BW281"/>
      <c r="BX281"/>
      <c r="BY281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</row>
    <row r="282" spans="1:124" ht="13" x14ac:dyDescent="0.3">
      <c r="A282" s="27" t="s">
        <v>43</v>
      </c>
      <c r="B282" s="195">
        <f t="shared" si="418"/>
        <v>179</v>
      </c>
      <c r="C282" s="201">
        <f t="shared" si="419"/>
        <v>2</v>
      </c>
      <c r="D282" s="195">
        <f t="shared" si="420"/>
        <v>6</v>
      </c>
      <c r="E282" s="201">
        <f t="shared" si="421"/>
        <v>0</v>
      </c>
      <c r="F282" s="195">
        <f t="shared" si="422"/>
        <v>0</v>
      </c>
      <c r="G282" s="201">
        <f t="shared" si="423"/>
        <v>0</v>
      </c>
      <c r="H282" s="195">
        <f t="shared" si="424"/>
        <v>0</v>
      </c>
      <c r="I282" s="201">
        <f t="shared" si="425"/>
        <v>0</v>
      </c>
      <c r="J282" s="195">
        <f t="shared" si="426"/>
        <v>0</v>
      </c>
      <c r="K282" s="201">
        <f t="shared" si="427"/>
        <v>0</v>
      </c>
      <c r="L282" s="195">
        <f t="shared" si="428"/>
        <v>0</v>
      </c>
      <c r="M282" s="201">
        <f t="shared" si="429"/>
        <v>0</v>
      </c>
      <c r="N282" s="195">
        <f t="shared" si="430"/>
        <v>0</v>
      </c>
      <c r="O282" s="201">
        <f t="shared" si="431"/>
        <v>0</v>
      </c>
      <c r="P282" s="195">
        <f t="shared" si="432"/>
        <v>0</v>
      </c>
      <c r="Q282" s="201">
        <f t="shared" si="433"/>
        <v>0</v>
      </c>
      <c r="R282" s="195">
        <f t="shared" si="434"/>
        <v>0</v>
      </c>
      <c r="S282" s="201">
        <f t="shared" si="435"/>
        <v>0</v>
      </c>
      <c r="T282" s="195">
        <f t="shared" si="414"/>
        <v>185</v>
      </c>
      <c r="U282" s="201">
        <f t="shared" si="415"/>
        <v>2</v>
      </c>
      <c r="V282" s="26"/>
      <c r="W282" s="4"/>
      <c r="X282">
        <f t="shared" si="436"/>
        <v>4</v>
      </c>
      <c r="Y282">
        <f t="shared" si="437"/>
        <v>1</v>
      </c>
      <c r="Z282">
        <f t="shared" si="438"/>
        <v>0</v>
      </c>
      <c r="AA282">
        <f t="shared" si="439"/>
        <v>0</v>
      </c>
      <c r="AB282">
        <f t="shared" si="440"/>
        <v>0</v>
      </c>
      <c r="AC282">
        <f t="shared" si="441"/>
        <v>0</v>
      </c>
      <c r="AD282">
        <f t="shared" si="442"/>
        <v>0</v>
      </c>
      <c r="AE282">
        <f t="shared" si="443"/>
        <v>0</v>
      </c>
      <c r="AF282">
        <f t="shared" si="444"/>
        <v>0</v>
      </c>
      <c r="AG282">
        <f t="shared" si="445"/>
        <v>0</v>
      </c>
      <c r="AH282">
        <f t="shared" si="446"/>
        <v>0</v>
      </c>
      <c r="AI282">
        <f t="shared" si="447"/>
        <v>0</v>
      </c>
      <c r="AL282">
        <f t="shared" si="448"/>
        <v>0</v>
      </c>
      <c r="AM282">
        <f t="shared" si="449"/>
        <v>0</v>
      </c>
      <c r="AN282">
        <f t="shared" si="450"/>
        <v>0</v>
      </c>
      <c r="AO282">
        <f t="shared" si="451"/>
        <v>0</v>
      </c>
      <c r="AP282">
        <f t="shared" si="452"/>
        <v>0</v>
      </c>
      <c r="AQ282">
        <f t="shared" si="453"/>
        <v>0</v>
      </c>
      <c r="AR282">
        <f t="shared" si="454"/>
        <v>0</v>
      </c>
      <c r="AS282">
        <f t="shared" si="455"/>
        <v>0</v>
      </c>
      <c r="AT282">
        <f t="shared" si="456"/>
        <v>0</v>
      </c>
      <c r="AU282">
        <f t="shared" si="457"/>
        <v>0</v>
      </c>
      <c r="AV282">
        <f t="shared" si="458"/>
        <v>0</v>
      </c>
      <c r="AW282">
        <f t="shared" si="459"/>
        <v>0</v>
      </c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N282"/>
      <c r="BO282"/>
      <c r="BP282"/>
      <c r="BQ282"/>
      <c r="BR282"/>
      <c r="BS282"/>
      <c r="BT282"/>
      <c r="BU282"/>
      <c r="BV282"/>
      <c r="BW282"/>
      <c r="BX282"/>
      <c r="BY28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</row>
    <row r="283" spans="1:124" ht="13" x14ac:dyDescent="0.3">
      <c r="A283" s="27" t="s">
        <v>44</v>
      </c>
      <c r="B283" s="195">
        <f t="shared" si="418"/>
        <v>239</v>
      </c>
      <c r="C283" s="201">
        <f t="shared" si="419"/>
        <v>6</v>
      </c>
      <c r="D283" s="195">
        <f t="shared" si="420"/>
        <v>10</v>
      </c>
      <c r="E283" s="201">
        <f t="shared" si="421"/>
        <v>0</v>
      </c>
      <c r="F283" s="195">
        <f t="shared" si="422"/>
        <v>0</v>
      </c>
      <c r="G283" s="201">
        <f t="shared" si="423"/>
        <v>0</v>
      </c>
      <c r="H283" s="195">
        <f t="shared" si="424"/>
        <v>0</v>
      </c>
      <c r="I283" s="201">
        <f t="shared" si="425"/>
        <v>0</v>
      </c>
      <c r="J283" s="195">
        <f t="shared" si="426"/>
        <v>0</v>
      </c>
      <c r="K283" s="201">
        <f t="shared" si="427"/>
        <v>0</v>
      </c>
      <c r="L283" s="195">
        <f t="shared" si="428"/>
        <v>0</v>
      </c>
      <c r="M283" s="201">
        <f t="shared" si="429"/>
        <v>0</v>
      </c>
      <c r="N283" s="195">
        <f t="shared" si="430"/>
        <v>0</v>
      </c>
      <c r="O283" s="201">
        <f t="shared" si="431"/>
        <v>0</v>
      </c>
      <c r="P283" s="195">
        <f t="shared" si="432"/>
        <v>0</v>
      </c>
      <c r="Q283" s="201">
        <f t="shared" si="433"/>
        <v>0</v>
      </c>
      <c r="R283" s="195">
        <f t="shared" si="434"/>
        <v>0</v>
      </c>
      <c r="S283" s="201">
        <f t="shared" si="435"/>
        <v>0</v>
      </c>
      <c r="T283" s="195">
        <f t="shared" si="414"/>
        <v>249</v>
      </c>
      <c r="U283" s="201">
        <f t="shared" si="415"/>
        <v>6</v>
      </c>
      <c r="V283" s="26"/>
      <c r="W283" s="4"/>
      <c r="X283">
        <f t="shared" si="436"/>
        <v>2</v>
      </c>
      <c r="Y283">
        <f t="shared" si="437"/>
        <v>0</v>
      </c>
      <c r="Z283">
        <f t="shared" si="438"/>
        <v>0</v>
      </c>
      <c r="AA283">
        <f t="shared" si="439"/>
        <v>0</v>
      </c>
      <c r="AB283">
        <f t="shared" si="440"/>
        <v>0</v>
      </c>
      <c r="AC283">
        <f t="shared" si="441"/>
        <v>0</v>
      </c>
      <c r="AD283">
        <f t="shared" si="442"/>
        <v>0</v>
      </c>
      <c r="AE283">
        <f t="shared" si="443"/>
        <v>0</v>
      </c>
      <c r="AF283">
        <f t="shared" si="444"/>
        <v>0</v>
      </c>
      <c r="AG283">
        <f t="shared" si="445"/>
        <v>0</v>
      </c>
      <c r="AH283">
        <f t="shared" si="446"/>
        <v>0</v>
      </c>
      <c r="AI283">
        <f t="shared" si="447"/>
        <v>0</v>
      </c>
      <c r="AL283">
        <f t="shared" si="448"/>
        <v>0</v>
      </c>
      <c r="AM283">
        <f t="shared" si="449"/>
        <v>0</v>
      </c>
      <c r="AN283">
        <f t="shared" si="450"/>
        <v>0</v>
      </c>
      <c r="AO283">
        <f t="shared" si="451"/>
        <v>0</v>
      </c>
      <c r="AP283">
        <f t="shared" si="452"/>
        <v>0</v>
      </c>
      <c r="AQ283">
        <f t="shared" si="453"/>
        <v>0</v>
      </c>
      <c r="AR283">
        <f t="shared" si="454"/>
        <v>0</v>
      </c>
      <c r="AS283">
        <f t="shared" si="455"/>
        <v>0</v>
      </c>
      <c r="AT283">
        <f t="shared" si="456"/>
        <v>0</v>
      </c>
      <c r="AU283">
        <f t="shared" si="457"/>
        <v>0</v>
      </c>
      <c r="AV283">
        <f t="shared" si="458"/>
        <v>0</v>
      </c>
      <c r="AW283">
        <f t="shared" si="459"/>
        <v>0</v>
      </c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N283"/>
      <c r="BO283"/>
      <c r="BP283"/>
      <c r="BQ283"/>
      <c r="BR283"/>
      <c r="BS283"/>
      <c r="BT283"/>
      <c r="BU283"/>
      <c r="BV283"/>
      <c r="BW283"/>
      <c r="BX283"/>
      <c r="BY283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</row>
    <row r="284" spans="1:124" ht="13" x14ac:dyDescent="0.3">
      <c r="A284" s="27" t="s">
        <v>45</v>
      </c>
      <c r="B284" s="195">
        <f t="shared" si="418"/>
        <v>312</v>
      </c>
      <c r="C284" s="201">
        <f t="shared" si="419"/>
        <v>2</v>
      </c>
      <c r="D284" s="195">
        <f t="shared" si="420"/>
        <v>8</v>
      </c>
      <c r="E284" s="201">
        <f t="shared" si="421"/>
        <v>0</v>
      </c>
      <c r="F284" s="195">
        <f t="shared" si="422"/>
        <v>0</v>
      </c>
      <c r="G284" s="201">
        <f t="shared" si="423"/>
        <v>0</v>
      </c>
      <c r="H284" s="195">
        <f t="shared" si="424"/>
        <v>0</v>
      </c>
      <c r="I284" s="201">
        <f t="shared" si="425"/>
        <v>0</v>
      </c>
      <c r="J284" s="195">
        <f t="shared" si="426"/>
        <v>0</v>
      </c>
      <c r="K284" s="201">
        <f t="shared" si="427"/>
        <v>0</v>
      </c>
      <c r="L284" s="195">
        <f t="shared" si="428"/>
        <v>0</v>
      </c>
      <c r="M284" s="201">
        <f t="shared" si="429"/>
        <v>0</v>
      </c>
      <c r="N284" s="195">
        <f t="shared" si="430"/>
        <v>0</v>
      </c>
      <c r="O284" s="201">
        <f t="shared" si="431"/>
        <v>0</v>
      </c>
      <c r="P284" s="195">
        <f t="shared" si="432"/>
        <v>0</v>
      </c>
      <c r="Q284" s="201">
        <f t="shared" si="433"/>
        <v>0</v>
      </c>
      <c r="R284" s="195">
        <f t="shared" si="434"/>
        <v>0</v>
      </c>
      <c r="S284" s="201">
        <f t="shared" si="435"/>
        <v>0</v>
      </c>
      <c r="T284" s="195">
        <f t="shared" ref="T284:T291" si="460">SUM(B284,D284,F284,H284,J284,L284,N284,P284,R284,)</f>
        <v>320</v>
      </c>
      <c r="U284" s="201">
        <f t="shared" ref="U284:U291" si="461">SUM(C284,E284,G284,I284,K284,M284,O284,Q284,S284)</f>
        <v>2</v>
      </c>
      <c r="V284" s="26"/>
      <c r="W284" s="4"/>
      <c r="X284">
        <f t="shared" si="436"/>
        <v>3</v>
      </c>
      <c r="Y284">
        <f t="shared" si="437"/>
        <v>2</v>
      </c>
      <c r="Z284">
        <f t="shared" si="438"/>
        <v>0</v>
      </c>
      <c r="AA284">
        <f t="shared" si="439"/>
        <v>0</v>
      </c>
      <c r="AB284">
        <f t="shared" si="440"/>
        <v>0</v>
      </c>
      <c r="AC284">
        <f t="shared" si="441"/>
        <v>0</v>
      </c>
      <c r="AD284">
        <f t="shared" si="442"/>
        <v>0</v>
      </c>
      <c r="AE284">
        <f t="shared" si="443"/>
        <v>0</v>
      </c>
      <c r="AF284">
        <f t="shared" si="444"/>
        <v>0</v>
      </c>
      <c r="AG284">
        <f t="shared" si="445"/>
        <v>0</v>
      </c>
      <c r="AH284">
        <f t="shared" si="446"/>
        <v>0</v>
      </c>
      <c r="AI284">
        <f t="shared" si="447"/>
        <v>0</v>
      </c>
      <c r="AL284">
        <f t="shared" si="448"/>
        <v>0</v>
      </c>
      <c r="AM284">
        <f t="shared" si="449"/>
        <v>0</v>
      </c>
      <c r="AN284">
        <f t="shared" si="450"/>
        <v>0</v>
      </c>
      <c r="AO284">
        <f t="shared" si="451"/>
        <v>0</v>
      </c>
      <c r="AP284">
        <f t="shared" si="452"/>
        <v>0</v>
      </c>
      <c r="AQ284">
        <f t="shared" si="453"/>
        <v>0</v>
      </c>
      <c r="AR284">
        <f t="shared" si="454"/>
        <v>0</v>
      </c>
      <c r="AS284">
        <f t="shared" si="455"/>
        <v>0</v>
      </c>
      <c r="AT284">
        <f t="shared" si="456"/>
        <v>0</v>
      </c>
      <c r="AU284">
        <f t="shared" si="457"/>
        <v>0</v>
      </c>
      <c r="AV284">
        <f t="shared" si="458"/>
        <v>0</v>
      </c>
      <c r="AW284">
        <f t="shared" si="459"/>
        <v>0</v>
      </c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N284"/>
      <c r="BO284"/>
      <c r="BP284"/>
      <c r="BQ284"/>
      <c r="BR284"/>
      <c r="BS284"/>
      <c r="BT284"/>
      <c r="BU284"/>
      <c r="BV284"/>
      <c r="BW284"/>
      <c r="BX284"/>
      <c r="BY284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</row>
    <row r="285" spans="1:124" ht="13" x14ac:dyDescent="0.3">
      <c r="A285" s="27" t="s">
        <v>46</v>
      </c>
      <c r="B285" s="195">
        <f t="shared" si="418"/>
        <v>277</v>
      </c>
      <c r="C285" s="201">
        <f t="shared" si="419"/>
        <v>0</v>
      </c>
      <c r="D285" s="195">
        <f t="shared" si="420"/>
        <v>9</v>
      </c>
      <c r="E285" s="201">
        <f t="shared" si="421"/>
        <v>0</v>
      </c>
      <c r="F285" s="195">
        <f t="shared" si="422"/>
        <v>1</v>
      </c>
      <c r="G285" s="201">
        <f t="shared" si="423"/>
        <v>0</v>
      </c>
      <c r="H285" s="195">
        <f t="shared" si="424"/>
        <v>0</v>
      </c>
      <c r="I285" s="201">
        <f t="shared" si="425"/>
        <v>0</v>
      </c>
      <c r="J285" s="195">
        <f t="shared" si="426"/>
        <v>0</v>
      </c>
      <c r="K285" s="201">
        <f t="shared" si="427"/>
        <v>0</v>
      </c>
      <c r="L285" s="195">
        <f t="shared" si="428"/>
        <v>0</v>
      </c>
      <c r="M285" s="201">
        <f t="shared" si="429"/>
        <v>0</v>
      </c>
      <c r="N285" s="195">
        <f t="shared" si="430"/>
        <v>0</v>
      </c>
      <c r="O285" s="201">
        <f t="shared" si="431"/>
        <v>0</v>
      </c>
      <c r="P285" s="195">
        <f t="shared" si="432"/>
        <v>0</v>
      </c>
      <c r="Q285" s="201">
        <f t="shared" si="433"/>
        <v>0</v>
      </c>
      <c r="R285" s="195">
        <f t="shared" si="434"/>
        <v>0</v>
      </c>
      <c r="S285" s="201">
        <f t="shared" si="435"/>
        <v>0</v>
      </c>
      <c r="T285" s="195">
        <f t="shared" si="460"/>
        <v>287</v>
      </c>
      <c r="U285" s="201">
        <f t="shared" si="461"/>
        <v>0</v>
      </c>
      <c r="V285" s="26"/>
      <c r="W285" s="4"/>
      <c r="X285">
        <f t="shared" si="436"/>
        <v>6</v>
      </c>
      <c r="Y285">
        <f t="shared" si="437"/>
        <v>2</v>
      </c>
      <c r="Z285">
        <f t="shared" si="438"/>
        <v>0</v>
      </c>
      <c r="AA285">
        <f t="shared" si="439"/>
        <v>0</v>
      </c>
      <c r="AB285">
        <f t="shared" si="440"/>
        <v>0</v>
      </c>
      <c r="AC285">
        <f t="shared" si="441"/>
        <v>0</v>
      </c>
      <c r="AD285">
        <f t="shared" si="442"/>
        <v>0</v>
      </c>
      <c r="AE285">
        <f t="shared" si="443"/>
        <v>0</v>
      </c>
      <c r="AF285">
        <f t="shared" si="444"/>
        <v>0</v>
      </c>
      <c r="AG285">
        <f t="shared" si="445"/>
        <v>0</v>
      </c>
      <c r="AH285">
        <f t="shared" si="446"/>
        <v>0</v>
      </c>
      <c r="AI285">
        <f t="shared" si="447"/>
        <v>0</v>
      </c>
      <c r="AL285">
        <f t="shared" si="448"/>
        <v>0</v>
      </c>
      <c r="AM285">
        <f t="shared" si="449"/>
        <v>0</v>
      </c>
      <c r="AN285">
        <f t="shared" si="450"/>
        <v>0</v>
      </c>
      <c r="AO285">
        <f t="shared" si="451"/>
        <v>0</v>
      </c>
      <c r="AP285">
        <f t="shared" si="452"/>
        <v>0</v>
      </c>
      <c r="AQ285">
        <f t="shared" si="453"/>
        <v>0</v>
      </c>
      <c r="AR285">
        <f t="shared" si="454"/>
        <v>0</v>
      </c>
      <c r="AS285">
        <f t="shared" si="455"/>
        <v>0</v>
      </c>
      <c r="AT285">
        <f t="shared" si="456"/>
        <v>0</v>
      </c>
      <c r="AU285">
        <f t="shared" si="457"/>
        <v>0</v>
      </c>
      <c r="AV285">
        <f t="shared" si="458"/>
        <v>0</v>
      </c>
      <c r="AW285">
        <f t="shared" si="459"/>
        <v>0</v>
      </c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N285"/>
      <c r="BO285"/>
      <c r="BP285"/>
      <c r="BQ285"/>
      <c r="BR285"/>
      <c r="BS285"/>
      <c r="BT285"/>
      <c r="BU285"/>
      <c r="BV285"/>
      <c r="BW285"/>
      <c r="BX285"/>
      <c r="BY285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</row>
    <row r="286" spans="1:124" ht="13" x14ac:dyDescent="0.3">
      <c r="A286" s="27" t="s">
        <v>47</v>
      </c>
      <c r="B286" s="195">
        <f t="shared" si="418"/>
        <v>292</v>
      </c>
      <c r="C286" s="201">
        <f t="shared" si="419"/>
        <v>2</v>
      </c>
      <c r="D286" s="195">
        <f t="shared" si="420"/>
        <v>7</v>
      </c>
      <c r="E286" s="201">
        <f t="shared" si="421"/>
        <v>0</v>
      </c>
      <c r="F286" s="195">
        <f t="shared" si="422"/>
        <v>0</v>
      </c>
      <c r="G286" s="201">
        <f t="shared" si="423"/>
        <v>0</v>
      </c>
      <c r="H286" s="195">
        <f t="shared" si="424"/>
        <v>0</v>
      </c>
      <c r="I286" s="201">
        <f t="shared" si="425"/>
        <v>0</v>
      </c>
      <c r="J286" s="195">
        <f t="shared" si="426"/>
        <v>0</v>
      </c>
      <c r="K286" s="201">
        <f t="shared" si="427"/>
        <v>0</v>
      </c>
      <c r="L286" s="195">
        <f t="shared" si="428"/>
        <v>0</v>
      </c>
      <c r="M286" s="201">
        <f t="shared" si="429"/>
        <v>0</v>
      </c>
      <c r="N286" s="195">
        <f t="shared" si="430"/>
        <v>0</v>
      </c>
      <c r="O286" s="201">
        <f t="shared" si="431"/>
        <v>0</v>
      </c>
      <c r="P286" s="195">
        <f t="shared" si="432"/>
        <v>0</v>
      </c>
      <c r="Q286" s="201">
        <f t="shared" si="433"/>
        <v>0</v>
      </c>
      <c r="R286" s="195">
        <f t="shared" si="434"/>
        <v>0</v>
      </c>
      <c r="S286" s="201">
        <f t="shared" si="435"/>
        <v>0</v>
      </c>
      <c r="T286" s="195">
        <f t="shared" si="460"/>
        <v>299</v>
      </c>
      <c r="U286" s="201">
        <f t="shared" si="461"/>
        <v>2</v>
      </c>
      <c r="V286" s="26"/>
      <c r="W286" s="4"/>
      <c r="X286">
        <f t="shared" si="436"/>
        <v>21</v>
      </c>
      <c r="Y286">
        <f t="shared" si="437"/>
        <v>1</v>
      </c>
      <c r="Z286">
        <f t="shared" si="438"/>
        <v>0</v>
      </c>
      <c r="AA286">
        <f t="shared" si="439"/>
        <v>0</v>
      </c>
      <c r="AB286">
        <f t="shared" si="440"/>
        <v>0</v>
      </c>
      <c r="AC286">
        <f t="shared" si="441"/>
        <v>0</v>
      </c>
      <c r="AD286">
        <f t="shared" si="442"/>
        <v>0</v>
      </c>
      <c r="AE286">
        <f t="shared" si="443"/>
        <v>0</v>
      </c>
      <c r="AF286">
        <f t="shared" si="444"/>
        <v>0</v>
      </c>
      <c r="AG286">
        <f t="shared" si="445"/>
        <v>0</v>
      </c>
      <c r="AH286">
        <f t="shared" si="446"/>
        <v>0</v>
      </c>
      <c r="AI286">
        <f t="shared" si="447"/>
        <v>0</v>
      </c>
      <c r="AL286">
        <f t="shared" si="448"/>
        <v>3</v>
      </c>
      <c r="AM286">
        <f t="shared" si="449"/>
        <v>0</v>
      </c>
      <c r="AN286">
        <f t="shared" si="450"/>
        <v>0</v>
      </c>
      <c r="AO286">
        <f t="shared" si="451"/>
        <v>0</v>
      </c>
      <c r="AP286">
        <f t="shared" si="452"/>
        <v>0</v>
      </c>
      <c r="AQ286">
        <f t="shared" si="453"/>
        <v>0</v>
      </c>
      <c r="AR286">
        <f t="shared" si="454"/>
        <v>0</v>
      </c>
      <c r="AS286">
        <f t="shared" si="455"/>
        <v>0</v>
      </c>
      <c r="AT286">
        <f t="shared" si="456"/>
        <v>0</v>
      </c>
      <c r="AU286">
        <f t="shared" si="457"/>
        <v>0</v>
      </c>
      <c r="AV286">
        <f t="shared" si="458"/>
        <v>0</v>
      </c>
      <c r="AW286">
        <f t="shared" si="459"/>
        <v>0</v>
      </c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N286"/>
      <c r="BO286"/>
      <c r="BP286"/>
      <c r="BQ286"/>
      <c r="BR286"/>
      <c r="BS286"/>
      <c r="BT286"/>
      <c r="BU286"/>
      <c r="BV286"/>
      <c r="BW286"/>
      <c r="BX286"/>
      <c r="BY286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</row>
    <row r="287" spans="1:124" ht="13" x14ac:dyDescent="0.3">
      <c r="A287" s="27" t="s">
        <v>48</v>
      </c>
      <c r="B287" s="195">
        <f t="shared" si="418"/>
        <v>137</v>
      </c>
      <c r="C287" s="201">
        <f t="shared" si="419"/>
        <v>2</v>
      </c>
      <c r="D287" s="195">
        <f t="shared" si="420"/>
        <v>15</v>
      </c>
      <c r="E287" s="201">
        <f t="shared" si="421"/>
        <v>1</v>
      </c>
      <c r="F287" s="195">
        <f t="shared" si="422"/>
        <v>1</v>
      </c>
      <c r="G287" s="201">
        <f t="shared" si="423"/>
        <v>0</v>
      </c>
      <c r="H287" s="195">
        <f t="shared" si="424"/>
        <v>0</v>
      </c>
      <c r="I287" s="201">
        <f t="shared" si="425"/>
        <v>0</v>
      </c>
      <c r="J287" s="195">
        <f t="shared" si="426"/>
        <v>0</v>
      </c>
      <c r="K287" s="201">
        <f t="shared" si="427"/>
        <v>0</v>
      </c>
      <c r="L287" s="195">
        <f t="shared" si="428"/>
        <v>0</v>
      </c>
      <c r="M287" s="201">
        <f t="shared" si="429"/>
        <v>0</v>
      </c>
      <c r="N287" s="195">
        <f t="shared" si="430"/>
        <v>0</v>
      </c>
      <c r="O287" s="201">
        <f t="shared" si="431"/>
        <v>0</v>
      </c>
      <c r="P287" s="195">
        <f t="shared" si="432"/>
        <v>0</v>
      </c>
      <c r="Q287" s="201">
        <f t="shared" si="433"/>
        <v>0</v>
      </c>
      <c r="R287" s="195">
        <f t="shared" si="434"/>
        <v>0</v>
      </c>
      <c r="S287" s="201">
        <f t="shared" si="435"/>
        <v>0</v>
      </c>
      <c r="T287" s="195">
        <f t="shared" si="460"/>
        <v>153</v>
      </c>
      <c r="U287" s="201">
        <f t="shared" si="461"/>
        <v>3</v>
      </c>
      <c r="V287" s="26"/>
      <c r="W287" s="4"/>
      <c r="X287">
        <f t="shared" si="436"/>
        <v>75</v>
      </c>
      <c r="Y287">
        <f t="shared" si="437"/>
        <v>3</v>
      </c>
      <c r="Z287">
        <f t="shared" si="438"/>
        <v>0</v>
      </c>
      <c r="AA287">
        <f t="shared" si="439"/>
        <v>0</v>
      </c>
      <c r="AB287">
        <f t="shared" si="440"/>
        <v>0</v>
      </c>
      <c r="AC287">
        <f t="shared" si="441"/>
        <v>0</v>
      </c>
      <c r="AD287">
        <f t="shared" si="442"/>
        <v>0</v>
      </c>
      <c r="AE287">
        <f t="shared" si="443"/>
        <v>0</v>
      </c>
      <c r="AF287">
        <f t="shared" si="444"/>
        <v>0</v>
      </c>
      <c r="AG287">
        <f t="shared" si="445"/>
        <v>0</v>
      </c>
      <c r="AH287">
        <f t="shared" si="446"/>
        <v>0</v>
      </c>
      <c r="AI287">
        <f t="shared" si="447"/>
        <v>0</v>
      </c>
      <c r="AL287">
        <f t="shared" si="448"/>
        <v>2</v>
      </c>
      <c r="AM287">
        <f t="shared" si="449"/>
        <v>0</v>
      </c>
      <c r="AN287">
        <f t="shared" si="450"/>
        <v>0</v>
      </c>
      <c r="AO287">
        <f t="shared" si="451"/>
        <v>0</v>
      </c>
      <c r="AP287">
        <f t="shared" si="452"/>
        <v>0</v>
      </c>
      <c r="AQ287">
        <f t="shared" si="453"/>
        <v>0</v>
      </c>
      <c r="AR287">
        <f t="shared" si="454"/>
        <v>0</v>
      </c>
      <c r="AS287">
        <f t="shared" si="455"/>
        <v>0</v>
      </c>
      <c r="AT287">
        <f t="shared" si="456"/>
        <v>0</v>
      </c>
      <c r="AU287">
        <f t="shared" si="457"/>
        <v>0</v>
      </c>
      <c r="AV287">
        <f t="shared" si="458"/>
        <v>0</v>
      </c>
      <c r="AW287">
        <f t="shared" si="459"/>
        <v>0</v>
      </c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N287"/>
      <c r="BO287"/>
      <c r="BP287"/>
      <c r="BQ287"/>
      <c r="BR287"/>
      <c r="BS287"/>
      <c r="BT287"/>
      <c r="BU287"/>
      <c r="BV287"/>
      <c r="BW287"/>
      <c r="BX287"/>
      <c r="BY287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</row>
    <row r="288" spans="1:124" ht="13" x14ac:dyDescent="0.3">
      <c r="A288" s="27" t="s">
        <v>49</v>
      </c>
      <c r="B288" s="195">
        <f t="shared" si="418"/>
        <v>67</v>
      </c>
      <c r="C288" s="201">
        <f t="shared" si="419"/>
        <v>0</v>
      </c>
      <c r="D288" s="195">
        <f t="shared" si="420"/>
        <v>9</v>
      </c>
      <c r="E288" s="201">
        <f t="shared" si="421"/>
        <v>0</v>
      </c>
      <c r="F288" s="195">
        <f t="shared" si="422"/>
        <v>0</v>
      </c>
      <c r="G288" s="201">
        <f t="shared" si="423"/>
        <v>0</v>
      </c>
      <c r="H288" s="195">
        <f t="shared" si="424"/>
        <v>0</v>
      </c>
      <c r="I288" s="201">
        <f t="shared" si="425"/>
        <v>0</v>
      </c>
      <c r="J288" s="195">
        <f t="shared" si="426"/>
        <v>0</v>
      </c>
      <c r="K288" s="201">
        <f t="shared" si="427"/>
        <v>0</v>
      </c>
      <c r="L288" s="195">
        <f t="shared" si="428"/>
        <v>0</v>
      </c>
      <c r="M288" s="201">
        <f t="shared" si="429"/>
        <v>0</v>
      </c>
      <c r="N288" s="195">
        <f t="shared" si="430"/>
        <v>0</v>
      </c>
      <c r="O288" s="201">
        <f t="shared" si="431"/>
        <v>0</v>
      </c>
      <c r="P288" s="195">
        <f t="shared" si="432"/>
        <v>0</v>
      </c>
      <c r="Q288" s="201">
        <f t="shared" si="433"/>
        <v>0</v>
      </c>
      <c r="R288" s="195">
        <f t="shared" si="434"/>
        <v>0</v>
      </c>
      <c r="S288" s="201">
        <f t="shared" si="435"/>
        <v>0</v>
      </c>
      <c r="T288" s="195">
        <f t="shared" si="460"/>
        <v>76</v>
      </c>
      <c r="U288" s="201">
        <f t="shared" si="461"/>
        <v>0</v>
      </c>
      <c r="V288" s="26"/>
      <c r="W288" s="4"/>
      <c r="X288">
        <f t="shared" si="436"/>
        <v>166</v>
      </c>
      <c r="Y288">
        <f t="shared" si="437"/>
        <v>9</v>
      </c>
      <c r="Z288">
        <f t="shared" si="438"/>
        <v>0</v>
      </c>
      <c r="AA288">
        <f t="shared" si="439"/>
        <v>0</v>
      </c>
      <c r="AB288">
        <f t="shared" si="440"/>
        <v>0</v>
      </c>
      <c r="AC288">
        <f t="shared" si="441"/>
        <v>0</v>
      </c>
      <c r="AD288">
        <f t="shared" si="442"/>
        <v>0</v>
      </c>
      <c r="AE288">
        <f t="shared" si="443"/>
        <v>0</v>
      </c>
      <c r="AF288">
        <f t="shared" si="444"/>
        <v>0</v>
      </c>
      <c r="AG288">
        <f t="shared" si="445"/>
        <v>0</v>
      </c>
      <c r="AH288">
        <f t="shared" si="446"/>
        <v>0</v>
      </c>
      <c r="AI288">
        <f t="shared" si="447"/>
        <v>0</v>
      </c>
      <c r="AL288">
        <f t="shared" si="448"/>
        <v>2</v>
      </c>
      <c r="AM288">
        <f t="shared" si="449"/>
        <v>0</v>
      </c>
      <c r="AN288">
        <f t="shared" si="450"/>
        <v>0</v>
      </c>
      <c r="AO288">
        <f t="shared" si="451"/>
        <v>0</v>
      </c>
      <c r="AP288">
        <f t="shared" si="452"/>
        <v>0</v>
      </c>
      <c r="AQ288">
        <f t="shared" si="453"/>
        <v>0</v>
      </c>
      <c r="AR288">
        <f t="shared" si="454"/>
        <v>0</v>
      </c>
      <c r="AS288">
        <f t="shared" si="455"/>
        <v>0</v>
      </c>
      <c r="AT288">
        <f t="shared" si="456"/>
        <v>0</v>
      </c>
      <c r="AU288">
        <f t="shared" si="457"/>
        <v>0</v>
      </c>
      <c r="AV288">
        <f t="shared" si="458"/>
        <v>0</v>
      </c>
      <c r="AW288">
        <f t="shared" si="459"/>
        <v>0</v>
      </c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N288"/>
      <c r="BO288"/>
      <c r="BP288"/>
      <c r="BQ288"/>
      <c r="BR288"/>
      <c r="BS288"/>
      <c r="BT288"/>
      <c r="BU288"/>
      <c r="BV288"/>
      <c r="BW288"/>
      <c r="BX288"/>
      <c r="BY288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</row>
    <row r="289" spans="1:124" ht="13" x14ac:dyDescent="0.3">
      <c r="A289" s="27" t="s">
        <v>50</v>
      </c>
      <c r="B289" s="195">
        <f t="shared" si="418"/>
        <v>29</v>
      </c>
      <c r="C289" s="201">
        <f t="shared" si="419"/>
        <v>0</v>
      </c>
      <c r="D289" s="195">
        <f t="shared" si="420"/>
        <v>6</v>
      </c>
      <c r="E289" s="201">
        <f t="shared" si="421"/>
        <v>0</v>
      </c>
      <c r="F289" s="195">
        <f t="shared" si="422"/>
        <v>0</v>
      </c>
      <c r="G289" s="201">
        <f t="shared" si="423"/>
        <v>0</v>
      </c>
      <c r="H289" s="195">
        <f t="shared" si="424"/>
        <v>0</v>
      </c>
      <c r="I289" s="201">
        <f t="shared" si="425"/>
        <v>0</v>
      </c>
      <c r="J289" s="195">
        <f t="shared" si="426"/>
        <v>0</v>
      </c>
      <c r="K289" s="201">
        <f t="shared" si="427"/>
        <v>0</v>
      </c>
      <c r="L289" s="195">
        <f t="shared" si="428"/>
        <v>0</v>
      </c>
      <c r="M289" s="201">
        <f t="shared" si="429"/>
        <v>0</v>
      </c>
      <c r="N289" s="195">
        <f t="shared" si="430"/>
        <v>0</v>
      </c>
      <c r="O289" s="201">
        <f t="shared" si="431"/>
        <v>0</v>
      </c>
      <c r="P289" s="195">
        <f t="shared" si="432"/>
        <v>0</v>
      </c>
      <c r="Q289" s="201">
        <f t="shared" si="433"/>
        <v>0</v>
      </c>
      <c r="R289" s="195">
        <f t="shared" si="434"/>
        <v>0</v>
      </c>
      <c r="S289" s="201">
        <f t="shared" si="435"/>
        <v>0</v>
      </c>
      <c r="T289" s="195">
        <f t="shared" si="460"/>
        <v>35</v>
      </c>
      <c r="U289" s="201">
        <f t="shared" si="461"/>
        <v>0</v>
      </c>
      <c r="V289" s="26"/>
      <c r="W289" s="4"/>
      <c r="X289">
        <f t="shared" si="436"/>
        <v>128</v>
      </c>
      <c r="Y289">
        <f t="shared" si="437"/>
        <v>8</v>
      </c>
      <c r="Z289">
        <f t="shared" si="438"/>
        <v>0</v>
      </c>
      <c r="AA289">
        <f t="shared" si="439"/>
        <v>0</v>
      </c>
      <c r="AB289">
        <f t="shared" si="440"/>
        <v>0</v>
      </c>
      <c r="AC289">
        <f t="shared" si="441"/>
        <v>0</v>
      </c>
      <c r="AD289">
        <f t="shared" si="442"/>
        <v>0</v>
      </c>
      <c r="AE289">
        <f t="shared" si="443"/>
        <v>0</v>
      </c>
      <c r="AF289">
        <f t="shared" si="444"/>
        <v>0</v>
      </c>
      <c r="AG289">
        <f t="shared" si="445"/>
        <v>0</v>
      </c>
      <c r="AH289">
        <f t="shared" si="446"/>
        <v>0</v>
      </c>
      <c r="AI289">
        <f t="shared" si="447"/>
        <v>0</v>
      </c>
      <c r="AL289">
        <f t="shared" si="448"/>
        <v>5</v>
      </c>
      <c r="AM289">
        <f t="shared" si="449"/>
        <v>0</v>
      </c>
      <c r="AN289">
        <f t="shared" si="450"/>
        <v>0</v>
      </c>
      <c r="AO289">
        <f t="shared" si="451"/>
        <v>0</v>
      </c>
      <c r="AP289">
        <f t="shared" si="452"/>
        <v>0</v>
      </c>
      <c r="AQ289">
        <f t="shared" si="453"/>
        <v>0</v>
      </c>
      <c r="AR289">
        <f t="shared" si="454"/>
        <v>0</v>
      </c>
      <c r="AS289">
        <f t="shared" si="455"/>
        <v>0</v>
      </c>
      <c r="AT289">
        <f t="shared" si="456"/>
        <v>0</v>
      </c>
      <c r="AU289">
        <f t="shared" si="457"/>
        <v>0</v>
      </c>
      <c r="AV289">
        <f t="shared" si="458"/>
        <v>0</v>
      </c>
      <c r="AW289">
        <f t="shared" si="459"/>
        <v>0</v>
      </c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N289"/>
      <c r="BO289"/>
      <c r="BP289"/>
      <c r="BQ289"/>
      <c r="BR289"/>
      <c r="BS289"/>
      <c r="BT289"/>
      <c r="BU289"/>
      <c r="BV289"/>
      <c r="BW289"/>
      <c r="BX289"/>
      <c r="BY289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</row>
    <row r="290" spans="1:124" ht="13" x14ac:dyDescent="0.3">
      <c r="A290" s="27" t="s">
        <v>51</v>
      </c>
      <c r="B290" s="195">
        <f t="shared" si="418"/>
        <v>22</v>
      </c>
      <c r="C290" s="201">
        <f t="shared" si="419"/>
        <v>0</v>
      </c>
      <c r="D290" s="195">
        <f t="shared" si="420"/>
        <v>5</v>
      </c>
      <c r="E290" s="201">
        <f t="shared" si="421"/>
        <v>0</v>
      </c>
      <c r="F290" s="195">
        <f t="shared" si="422"/>
        <v>0</v>
      </c>
      <c r="G290" s="201">
        <f t="shared" si="423"/>
        <v>0</v>
      </c>
      <c r="H290" s="195">
        <f t="shared" si="424"/>
        <v>0</v>
      </c>
      <c r="I290" s="201">
        <f t="shared" si="425"/>
        <v>0</v>
      </c>
      <c r="J290" s="195">
        <f t="shared" si="426"/>
        <v>0</v>
      </c>
      <c r="K290" s="201">
        <f t="shared" si="427"/>
        <v>0</v>
      </c>
      <c r="L290" s="195">
        <f t="shared" si="428"/>
        <v>0</v>
      </c>
      <c r="M290" s="201">
        <f t="shared" si="429"/>
        <v>0</v>
      </c>
      <c r="N290" s="195">
        <f t="shared" si="430"/>
        <v>0</v>
      </c>
      <c r="O290" s="201">
        <f t="shared" si="431"/>
        <v>0</v>
      </c>
      <c r="P290" s="195">
        <f t="shared" si="432"/>
        <v>0</v>
      </c>
      <c r="Q290" s="201">
        <f t="shared" si="433"/>
        <v>0</v>
      </c>
      <c r="R290" s="195">
        <f t="shared" si="434"/>
        <v>0</v>
      </c>
      <c r="S290" s="201">
        <f t="shared" si="435"/>
        <v>0</v>
      </c>
      <c r="T290" s="195">
        <f t="shared" si="460"/>
        <v>27</v>
      </c>
      <c r="U290" s="201">
        <f t="shared" si="461"/>
        <v>0</v>
      </c>
      <c r="V290" s="26"/>
      <c r="W290" s="4"/>
      <c r="X290">
        <f t="shared" si="436"/>
        <v>182</v>
      </c>
      <c r="Y290">
        <f t="shared" si="437"/>
        <v>7</v>
      </c>
      <c r="Z290">
        <f t="shared" si="438"/>
        <v>0</v>
      </c>
      <c r="AA290">
        <f t="shared" si="439"/>
        <v>0</v>
      </c>
      <c r="AB290">
        <f t="shared" si="440"/>
        <v>0</v>
      </c>
      <c r="AC290">
        <f t="shared" si="441"/>
        <v>0</v>
      </c>
      <c r="AD290">
        <f t="shared" si="442"/>
        <v>0</v>
      </c>
      <c r="AE290">
        <f t="shared" si="443"/>
        <v>0</v>
      </c>
      <c r="AF290">
        <f t="shared" si="444"/>
        <v>0</v>
      </c>
      <c r="AG290">
        <f t="shared" si="445"/>
        <v>0</v>
      </c>
      <c r="AH290">
        <f t="shared" si="446"/>
        <v>0</v>
      </c>
      <c r="AI290">
        <f t="shared" si="447"/>
        <v>0</v>
      </c>
      <c r="AL290">
        <f t="shared" si="448"/>
        <v>5</v>
      </c>
      <c r="AM290">
        <f t="shared" si="449"/>
        <v>1</v>
      </c>
      <c r="AN290">
        <f t="shared" si="450"/>
        <v>0</v>
      </c>
      <c r="AO290">
        <f t="shared" si="451"/>
        <v>0</v>
      </c>
      <c r="AP290">
        <f t="shared" si="452"/>
        <v>0</v>
      </c>
      <c r="AQ290">
        <f t="shared" si="453"/>
        <v>0</v>
      </c>
      <c r="AR290">
        <f t="shared" si="454"/>
        <v>0</v>
      </c>
      <c r="AS290">
        <f t="shared" si="455"/>
        <v>0</v>
      </c>
      <c r="AT290">
        <f t="shared" si="456"/>
        <v>0</v>
      </c>
      <c r="AU290">
        <f t="shared" si="457"/>
        <v>0</v>
      </c>
      <c r="AV290">
        <f t="shared" si="458"/>
        <v>0</v>
      </c>
      <c r="AW290">
        <f t="shared" si="459"/>
        <v>0</v>
      </c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N290"/>
      <c r="BO290"/>
      <c r="BP290"/>
      <c r="BQ290"/>
      <c r="BR290"/>
      <c r="BS290"/>
      <c r="BT290"/>
      <c r="BU290"/>
      <c r="BV290"/>
      <c r="BW290"/>
      <c r="BX290"/>
      <c r="BY290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</row>
    <row r="291" spans="1:124" ht="13.5" thickBot="1" x14ac:dyDescent="0.35">
      <c r="A291" s="18" t="s">
        <v>52</v>
      </c>
      <c r="B291" s="195">
        <f t="shared" si="418"/>
        <v>12</v>
      </c>
      <c r="C291" s="201">
        <f t="shared" si="419"/>
        <v>0</v>
      </c>
      <c r="D291" s="195">
        <f t="shared" si="420"/>
        <v>9</v>
      </c>
      <c r="E291" s="201">
        <f t="shared" si="421"/>
        <v>0</v>
      </c>
      <c r="F291" s="195">
        <f t="shared" si="422"/>
        <v>0</v>
      </c>
      <c r="G291" s="201">
        <f t="shared" si="423"/>
        <v>0</v>
      </c>
      <c r="H291" s="195">
        <f t="shared" si="424"/>
        <v>0</v>
      </c>
      <c r="I291" s="201">
        <f t="shared" si="425"/>
        <v>0</v>
      </c>
      <c r="J291" s="195">
        <f t="shared" si="426"/>
        <v>0</v>
      </c>
      <c r="K291" s="201">
        <f t="shared" si="427"/>
        <v>0</v>
      </c>
      <c r="L291" s="195">
        <f t="shared" si="428"/>
        <v>0</v>
      </c>
      <c r="M291" s="201">
        <f t="shared" si="429"/>
        <v>0</v>
      </c>
      <c r="N291" s="195">
        <f t="shared" si="430"/>
        <v>0</v>
      </c>
      <c r="O291" s="201">
        <f t="shared" si="431"/>
        <v>0</v>
      </c>
      <c r="P291" s="195">
        <f t="shared" si="432"/>
        <v>0</v>
      </c>
      <c r="Q291" s="201">
        <f t="shared" si="433"/>
        <v>0</v>
      </c>
      <c r="R291" s="195">
        <f t="shared" si="434"/>
        <v>0</v>
      </c>
      <c r="S291" s="201">
        <f t="shared" si="435"/>
        <v>0</v>
      </c>
      <c r="T291" s="195">
        <f t="shared" si="460"/>
        <v>21</v>
      </c>
      <c r="U291" s="201">
        <f t="shared" si="461"/>
        <v>0</v>
      </c>
      <c r="V291" s="26"/>
      <c r="W291" s="4"/>
      <c r="X291">
        <f t="shared" si="436"/>
        <v>150</v>
      </c>
      <c r="Y291">
        <f t="shared" si="437"/>
        <v>12</v>
      </c>
      <c r="Z291">
        <f t="shared" si="438"/>
        <v>0</v>
      </c>
      <c r="AA291">
        <f t="shared" si="439"/>
        <v>0</v>
      </c>
      <c r="AB291">
        <f t="shared" si="440"/>
        <v>0</v>
      </c>
      <c r="AC291">
        <f t="shared" si="441"/>
        <v>0</v>
      </c>
      <c r="AD291">
        <f t="shared" si="442"/>
        <v>0</v>
      </c>
      <c r="AE291">
        <f t="shared" si="443"/>
        <v>0</v>
      </c>
      <c r="AF291">
        <f t="shared" si="444"/>
        <v>0</v>
      </c>
      <c r="AG291">
        <f t="shared" si="445"/>
        <v>0</v>
      </c>
      <c r="AH291">
        <f t="shared" si="446"/>
        <v>0</v>
      </c>
      <c r="AI291">
        <f t="shared" si="447"/>
        <v>0</v>
      </c>
      <c r="AL291">
        <f t="shared" si="448"/>
        <v>1</v>
      </c>
      <c r="AM291">
        <f t="shared" si="449"/>
        <v>0</v>
      </c>
      <c r="AN291">
        <f t="shared" si="450"/>
        <v>0</v>
      </c>
      <c r="AO291">
        <f t="shared" si="451"/>
        <v>0</v>
      </c>
      <c r="AP291">
        <f t="shared" si="452"/>
        <v>0</v>
      </c>
      <c r="AQ291">
        <f t="shared" si="453"/>
        <v>0</v>
      </c>
      <c r="AR291">
        <f t="shared" si="454"/>
        <v>0</v>
      </c>
      <c r="AS291">
        <f t="shared" si="455"/>
        <v>0</v>
      </c>
      <c r="AT291">
        <f t="shared" si="456"/>
        <v>0</v>
      </c>
      <c r="AU291">
        <f t="shared" si="457"/>
        <v>0</v>
      </c>
      <c r="AV291">
        <f t="shared" si="458"/>
        <v>0</v>
      </c>
      <c r="AW291">
        <f t="shared" si="459"/>
        <v>0</v>
      </c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N291"/>
      <c r="BO291"/>
      <c r="BP291"/>
      <c r="BQ291"/>
      <c r="BR291"/>
      <c r="BS291"/>
      <c r="BT291"/>
      <c r="BU291"/>
      <c r="BV291"/>
      <c r="BW291"/>
      <c r="BX291"/>
      <c r="BY291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</row>
    <row r="292" spans="1:124" ht="14" thickTop="1" thickBot="1" x14ac:dyDescent="0.35">
      <c r="A292" s="25" t="s">
        <v>53</v>
      </c>
      <c r="B292" s="196">
        <f t="shared" ref="B292:Q292" si="462">SUM(B268:B291)</f>
        <v>2716</v>
      </c>
      <c r="C292" s="202">
        <f t="shared" si="462"/>
        <v>42</v>
      </c>
      <c r="D292" s="196">
        <f t="shared" si="462"/>
        <v>153</v>
      </c>
      <c r="E292" s="202">
        <f t="shared" si="462"/>
        <v>2</v>
      </c>
      <c r="F292" s="196">
        <f t="shared" si="462"/>
        <v>3</v>
      </c>
      <c r="G292" s="202">
        <f t="shared" si="462"/>
        <v>0</v>
      </c>
      <c r="H292" s="196">
        <f t="shared" si="462"/>
        <v>0</v>
      </c>
      <c r="I292" s="202">
        <f t="shared" si="462"/>
        <v>0</v>
      </c>
      <c r="J292" s="196">
        <f t="shared" si="462"/>
        <v>0</v>
      </c>
      <c r="K292" s="202">
        <f t="shared" si="462"/>
        <v>0</v>
      </c>
      <c r="L292" s="196">
        <f t="shared" si="462"/>
        <v>0</v>
      </c>
      <c r="M292" s="202">
        <f t="shared" si="462"/>
        <v>0</v>
      </c>
      <c r="N292" s="196">
        <f t="shared" si="462"/>
        <v>0</v>
      </c>
      <c r="O292" s="202">
        <f t="shared" si="462"/>
        <v>0</v>
      </c>
      <c r="P292" s="196">
        <f t="shared" si="462"/>
        <v>0</v>
      </c>
      <c r="Q292" s="202">
        <f t="shared" si="462"/>
        <v>0</v>
      </c>
      <c r="R292" s="196">
        <f>SUM(R268:R291)</f>
        <v>0</v>
      </c>
      <c r="S292" s="202">
        <f>SUM(S268:S291)</f>
        <v>0</v>
      </c>
      <c r="T292" s="196">
        <f>SUM(T268:T291)</f>
        <v>2872</v>
      </c>
      <c r="U292" s="202">
        <f>SUM(U268:U291)</f>
        <v>44</v>
      </c>
      <c r="V292" s="26"/>
      <c r="W292" s="4"/>
      <c r="X292">
        <f t="shared" si="436"/>
        <v>200</v>
      </c>
      <c r="Y292">
        <f t="shared" si="437"/>
        <v>13</v>
      </c>
      <c r="Z292">
        <f t="shared" si="438"/>
        <v>0</v>
      </c>
      <c r="AA292">
        <f t="shared" si="439"/>
        <v>0</v>
      </c>
      <c r="AB292">
        <f t="shared" si="440"/>
        <v>0</v>
      </c>
      <c r="AC292">
        <f t="shared" si="441"/>
        <v>0</v>
      </c>
      <c r="AD292">
        <f t="shared" si="442"/>
        <v>0</v>
      </c>
      <c r="AE292">
        <f t="shared" si="443"/>
        <v>0</v>
      </c>
      <c r="AF292">
        <f t="shared" si="444"/>
        <v>0</v>
      </c>
      <c r="AG292">
        <f t="shared" si="445"/>
        <v>0</v>
      </c>
      <c r="AH292">
        <f t="shared" si="446"/>
        <v>0</v>
      </c>
      <c r="AI292">
        <f t="shared" si="447"/>
        <v>0</v>
      </c>
      <c r="AL292">
        <f t="shared" si="448"/>
        <v>6</v>
      </c>
      <c r="AM292">
        <f t="shared" si="449"/>
        <v>0</v>
      </c>
      <c r="AN292">
        <f t="shared" si="450"/>
        <v>0</v>
      </c>
      <c r="AO292">
        <f t="shared" si="451"/>
        <v>0</v>
      </c>
      <c r="AP292">
        <f t="shared" si="452"/>
        <v>0</v>
      </c>
      <c r="AQ292">
        <f t="shared" si="453"/>
        <v>0</v>
      </c>
      <c r="AR292">
        <f t="shared" si="454"/>
        <v>0</v>
      </c>
      <c r="AS292">
        <f t="shared" si="455"/>
        <v>0</v>
      </c>
      <c r="AT292">
        <f t="shared" si="456"/>
        <v>0</v>
      </c>
      <c r="AU292">
        <f t="shared" si="457"/>
        <v>0</v>
      </c>
      <c r="AV292">
        <f t="shared" si="458"/>
        <v>0</v>
      </c>
      <c r="AW292">
        <f t="shared" si="459"/>
        <v>0</v>
      </c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N292"/>
      <c r="BO292"/>
      <c r="BP292"/>
      <c r="BQ292"/>
      <c r="BR292"/>
      <c r="BS292"/>
      <c r="BT292"/>
      <c r="BU292"/>
      <c r="BV292"/>
      <c r="BW292"/>
      <c r="BX292"/>
      <c r="BY29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</row>
    <row r="293" spans="1:124" ht="13.5" thickTop="1" x14ac:dyDescent="0.3">
      <c r="A293" s="27" t="s">
        <v>125</v>
      </c>
      <c r="B293" s="197">
        <f>B292/T292</f>
        <v>0.94568245125348194</v>
      </c>
      <c r="C293" s="203">
        <f>C292/T292</f>
        <v>1.4623955431754874E-2</v>
      </c>
      <c r="D293" s="197">
        <f>D292/T292</f>
        <v>5.3272980501392758E-2</v>
      </c>
      <c r="E293" s="203">
        <f>E292/T292</f>
        <v>6.9637883008356546E-4</v>
      </c>
      <c r="F293" s="197">
        <f>F292/T292</f>
        <v>1.0445682451253482E-3</v>
      </c>
      <c r="G293" s="203">
        <f>G292/T292</f>
        <v>0</v>
      </c>
      <c r="H293" s="197">
        <f>H292/T292</f>
        <v>0</v>
      </c>
      <c r="I293" s="203">
        <f>I292/T292</f>
        <v>0</v>
      </c>
      <c r="J293" s="197">
        <f>J292/T292</f>
        <v>0</v>
      </c>
      <c r="K293" s="203">
        <f>K292/T292</f>
        <v>0</v>
      </c>
      <c r="L293" s="197">
        <f>L292/T292</f>
        <v>0</v>
      </c>
      <c r="M293" s="203">
        <f>M292/T292</f>
        <v>0</v>
      </c>
      <c r="N293" s="197">
        <f>N292/T292</f>
        <v>0</v>
      </c>
      <c r="O293" s="203">
        <f>O292/T292</f>
        <v>0</v>
      </c>
      <c r="P293" s="197">
        <f>P292/T292</f>
        <v>0</v>
      </c>
      <c r="Q293" s="203">
        <f>Q292/T292</f>
        <v>0</v>
      </c>
      <c r="R293" s="197">
        <f>R292/T292</f>
        <v>0</v>
      </c>
      <c r="S293" s="203">
        <f>S292/T292</f>
        <v>0</v>
      </c>
      <c r="T293" s="197">
        <f>100%</f>
        <v>1</v>
      </c>
      <c r="U293" s="203">
        <f>U292/T292</f>
        <v>1.532033426183844E-2</v>
      </c>
      <c r="V293" s="26"/>
      <c r="W293" s="4"/>
      <c r="X293"/>
      <c r="Y293"/>
      <c r="Z293"/>
      <c r="AA293"/>
      <c r="AB293"/>
      <c r="AC293"/>
      <c r="AD293"/>
      <c r="AE293"/>
      <c r="AF293"/>
      <c r="AG293"/>
      <c r="AH293"/>
      <c r="AI293"/>
      <c r="AL293"/>
      <c r="AM293"/>
      <c r="AN293"/>
      <c r="AO293"/>
      <c r="AP293"/>
      <c r="AQ293"/>
      <c r="AR293"/>
      <c r="AS293"/>
      <c r="AT293"/>
      <c r="AU293"/>
      <c r="AV293"/>
      <c r="AW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N293"/>
      <c r="BO293"/>
      <c r="BP293"/>
      <c r="BQ293"/>
      <c r="BR293"/>
      <c r="BS293"/>
      <c r="BT293"/>
      <c r="BU293"/>
      <c r="BV293"/>
      <c r="BW293"/>
      <c r="BX293"/>
      <c r="BY293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</row>
    <row r="294" spans="1:124" ht="13" x14ac:dyDescent="0.3">
      <c r="A294" s="27" t="s">
        <v>111</v>
      </c>
      <c r="B294" s="198">
        <f t="shared" ref="B294:U294" si="463">SUM(B274:B288)</f>
        <v>2619</v>
      </c>
      <c r="C294" s="204">
        <f t="shared" si="463"/>
        <v>42</v>
      </c>
      <c r="D294" s="198">
        <f t="shared" si="463"/>
        <v>126</v>
      </c>
      <c r="E294" s="204">
        <f t="shared" si="463"/>
        <v>2</v>
      </c>
      <c r="F294" s="198">
        <f t="shared" si="463"/>
        <v>3</v>
      </c>
      <c r="G294" s="204">
        <f t="shared" si="463"/>
        <v>0</v>
      </c>
      <c r="H294" s="198">
        <f t="shared" si="463"/>
        <v>0</v>
      </c>
      <c r="I294" s="204">
        <f t="shared" si="463"/>
        <v>0</v>
      </c>
      <c r="J294" s="198">
        <f t="shared" si="463"/>
        <v>0</v>
      </c>
      <c r="K294" s="204">
        <f t="shared" si="463"/>
        <v>0</v>
      </c>
      <c r="L294" s="198">
        <f t="shared" si="463"/>
        <v>0</v>
      </c>
      <c r="M294" s="204">
        <f t="shared" si="463"/>
        <v>0</v>
      </c>
      <c r="N294" s="198">
        <f t="shared" si="463"/>
        <v>0</v>
      </c>
      <c r="O294" s="204">
        <f t="shared" si="463"/>
        <v>0</v>
      </c>
      <c r="P294" s="198">
        <f t="shared" si="463"/>
        <v>0</v>
      </c>
      <c r="Q294" s="204">
        <f t="shared" si="463"/>
        <v>0</v>
      </c>
      <c r="R294" s="198">
        <f t="shared" si="463"/>
        <v>0</v>
      </c>
      <c r="S294" s="204">
        <f t="shared" si="463"/>
        <v>0</v>
      </c>
      <c r="T294" s="198">
        <f t="shared" si="463"/>
        <v>2748</v>
      </c>
      <c r="U294" s="204">
        <f t="shared" si="463"/>
        <v>44</v>
      </c>
      <c r="V294" s="26"/>
      <c r="W294" s="4"/>
      <c r="X294">
        <f t="shared" ref="X294:X304" si="464">BA118</f>
        <v>194</v>
      </c>
      <c r="Y294">
        <f t="shared" ref="Y294:Y304" si="465">BB118</f>
        <v>9</v>
      </c>
      <c r="Z294">
        <f t="shared" ref="Z294:Z304" si="466">BC118</f>
        <v>1</v>
      </c>
      <c r="AA294">
        <f t="shared" ref="AA294:AA304" si="467">BD118</f>
        <v>0</v>
      </c>
      <c r="AB294">
        <f t="shared" ref="AB294:AB304" si="468">BE118</f>
        <v>0</v>
      </c>
      <c r="AC294">
        <f t="shared" ref="AC294:AC304" si="469">BF118</f>
        <v>0</v>
      </c>
      <c r="AD294">
        <f t="shared" ref="AD294:AD304" si="470">BG118</f>
        <v>0</v>
      </c>
      <c r="AE294">
        <f t="shared" ref="AE294:AE304" si="471">BH118</f>
        <v>0</v>
      </c>
      <c r="AF294">
        <f t="shared" ref="AF294:AF304" si="472">BI118</f>
        <v>0</v>
      </c>
      <c r="AG294">
        <f t="shared" ref="AG294:AG304" si="473">BJ118</f>
        <v>0</v>
      </c>
      <c r="AH294">
        <f t="shared" ref="AH294:AH304" si="474">BK118</f>
        <v>0</v>
      </c>
      <c r="AI294">
        <f t="shared" ref="AI294:AI304" si="475">BL118</f>
        <v>0</v>
      </c>
      <c r="AL294">
        <f>BN112</f>
        <v>4</v>
      </c>
      <c r="AM294">
        <f t="shared" ref="AM294:AW294" si="476">BO112</f>
        <v>0</v>
      </c>
      <c r="AN294">
        <f t="shared" si="476"/>
        <v>0</v>
      </c>
      <c r="AO294">
        <f t="shared" si="476"/>
        <v>0</v>
      </c>
      <c r="AP294">
        <f t="shared" si="476"/>
        <v>0</v>
      </c>
      <c r="AQ294">
        <f t="shared" si="476"/>
        <v>0</v>
      </c>
      <c r="AR294">
        <f t="shared" si="476"/>
        <v>0</v>
      </c>
      <c r="AS294">
        <f t="shared" si="476"/>
        <v>0</v>
      </c>
      <c r="AT294">
        <f t="shared" si="476"/>
        <v>0</v>
      </c>
      <c r="AU294">
        <f t="shared" si="476"/>
        <v>0</v>
      </c>
      <c r="AV294">
        <f t="shared" si="476"/>
        <v>0</v>
      </c>
      <c r="AW294">
        <f t="shared" si="476"/>
        <v>0</v>
      </c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N294"/>
      <c r="BO294"/>
      <c r="BP294"/>
      <c r="BQ294"/>
      <c r="BR294"/>
      <c r="BS294"/>
      <c r="BT294"/>
      <c r="BU294"/>
      <c r="BV294"/>
      <c r="BW294"/>
      <c r="BX294"/>
      <c r="BY294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</row>
    <row r="295" spans="1:124" ht="13.5" thickBot="1" x14ac:dyDescent="0.35">
      <c r="A295" s="18" t="s">
        <v>112</v>
      </c>
      <c r="B295" s="199">
        <f t="shared" ref="B295:U295" si="477">B292-B294</f>
        <v>97</v>
      </c>
      <c r="C295" s="205">
        <f t="shared" si="477"/>
        <v>0</v>
      </c>
      <c r="D295" s="199">
        <f t="shared" si="477"/>
        <v>27</v>
      </c>
      <c r="E295" s="205">
        <f t="shared" si="477"/>
        <v>0</v>
      </c>
      <c r="F295" s="199">
        <f t="shared" si="477"/>
        <v>0</v>
      </c>
      <c r="G295" s="205">
        <f t="shared" si="477"/>
        <v>0</v>
      </c>
      <c r="H295" s="199">
        <f t="shared" si="477"/>
        <v>0</v>
      </c>
      <c r="I295" s="205">
        <f t="shared" si="477"/>
        <v>0</v>
      </c>
      <c r="J295" s="199">
        <f t="shared" si="477"/>
        <v>0</v>
      </c>
      <c r="K295" s="205">
        <f t="shared" si="477"/>
        <v>0</v>
      </c>
      <c r="L295" s="199">
        <f t="shared" si="477"/>
        <v>0</v>
      </c>
      <c r="M295" s="205">
        <f t="shared" si="477"/>
        <v>0</v>
      </c>
      <c r="N295" s="199">
        <f t="shared" si="477"/>
        <v>0</v>
      </c>
      <c r="O295" s="205">
        <f t="shared" si="477"/>
        <v>0</v>
      </c>
      <c r="P295" s="199">
        <f t="shared" si="477"/>
        <v>0</v>
      </c>
      <c r="Q295" s="205">
        <f t="shared" si="477"/>
        <v>0</v>
      </c>
      <c r="R295" s="199">
        <f t="shared" si="477"/>
        <v>0</v>
      </c>
      <c r="S295" s="205">
        <f t="shared" si="477"/>
        <v>0</v>
      </c>
      <c r="T295" s="199">
        <f t="shared" si="477"/>
        <v>124</v>
      </c>
      <c r="U295" s="205">
        <f t="shared" si="477"/>
        <v>0</v>
      </c>
      <c r="V295" s="26"/>
      <c r="W295" s="4"/>
      <c r="X295">
        <f t="shared" si="464"/>
        <v>179</v>
      </c>
      <c r="Y295">
        <f t="shared" si="465"/>
        <v>6</v>
      </c>
      <c r="Z295">
        <f t="shared" si="466"/>
        <v>0</v>
      </c>
      <c r="AA295">
        <f t="shared" si="467"/>
        <v>0</v>
      </c>
      <c r="AB295">
        <f t="shared" si="468"/>
        <v>0</v>
      </c>
      <c r="AC295">
        <f t="shared" si="469"/>
        <v>0</v>
      </c>
      <c r="AD295">
        <f t="shared" si="470"/>
        <v>0</v>
      </c>
      <c r="AE295">
        <f t="shared" si="471"/>
        <v>0</v>
      </c>
      <c r="AF295">
        <f t="shared" si="472"/>
        <v>0</v>
      </c>
      <c r="AG295">
        <f t="shared" si="473"/>
        <v>0</v>
      </c>
      <c r="AH295">
        <f t="shared" si="474"/>
        <v>0</v>
      </c>
      <c r="AI295">
        <f t="shared" si="475"/>
        <v>0</v>
      </c>
      <c r="AL295">
        <f t="shared" ref="AL295:AL304" si="478">BN113</f>
        <v>2</v>
      </c>
      <c r="AM295">
        <f t="shared" ref="AM295:AM304" si="479">BO113</f>
        <v>0</v>
      </c>
      <c r="AN295">
        <f t="shared" ref="AN295:AN304" si="480">BP113</f>
        <v>0</v>
      </c>
      <c r="AO295">
        <f t="shared" ref="AO295:AO304" si="481">BQ113</f>
        <v>0</v>
      </c>
      <c r="AP295">
        <f t="shared" ref="AP295:AP304" si="482">BR113</f>
        <v>0</v>
      </c>
      <c r="AQ295">
        <f t="shared" ref="AQ295:AQ304" si="483">BS113</f>
        <v>0</v>
      </c>
      <c r="AR295">
        <f t="shared" ref="AR295:AR304" si="484">BT113</f>
        <v>0</v>
      </c>
      <c r="AS295">
        <f t="shared" ref="AS295:AS304" si="485">BU113</f>
        <v>0</v>
      </c>
      <c r="AT295">
        <f t="shared" ref="AT295:AT304" si="486">BV113</f>
        <v>0</v>
      </c>
      <c r="AU295">
        <f t="shared" ref="AU295:AU304" si="487">BW113</f>
        <v>0</v>
      </c>
      <c r="AV295">
        <f t="shared" ref="AV295:AV304" si="488">BX113</f>
        <v>0</v>
      </c>
      <c r="AW295">
        <f t="shared" ref="AW295:AW304" si="489">BY113</f>
        <v>0</v>
      </c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N295"/>
      <c r="BO295"/>
      <c r="BP295"/>
      <c r="BQ295"/>
      <c r="BR295"/>
      <c r="BS295"/>
      <c r="BT295"/>
      <c r="BU295"/>
      <c r="BV295"/>
      <c r="BW295"/>
      <c r="BX295"/>
      <c r="BY295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</row>
    <row r="296" spans="1:124" ht="14" thickTop="1" thickBot="1" x14ac:dyDescent="0.35">
      <c r="A296" s="59" t="s">
        <v>54</v>
      </c>
      <c r="B296" s="47"/>
      <c r="C296" s="45"/>
      <c r="D296" s="45"/>
      <c r="E296" s="46"/>
      <c r="F296" s="46"/>
      <c r="G296" s="51"/>
      <c r="H296" s="46" t="s">
        <v>55</v>
      </c>
      <c r="I296" s="55">
        <f>T292-U292</f>
        <v>2828</v>
      </c>
      <c r="J296" s="56"/>
      <c r="K296" s="53"/>
      <c r="L296" s="60" t="s">
        <v>56</v>
      </c>
      <c r="M296" s="54">
        <f>U292</f>
        <v>44</v>
      </c>
      <c r="N296" s="58"/>
      <c r="O296" s="47"/>
      <c r="P296" s="51"/>
      <c r="Q296" s="48"/>
      <c r="R296" s="49" t="s">
        <v>57</v>
      </c>
      <c r="S296" s="49"/>
      <c r="T296" s="52">
        <f>I296+M296*2</f>
        <v>2916</v>
      </c>
      <c r="U296" s="50"/>
      <c r="V296" s="26"/>
      <c r="W296" s="4"/>
      <c r="X296">
        <f t="shared" si="464"/>
        <v>239</v>
      </c>
      <c r="Y296">
        <f t="shared" si="465"/>
        <v>10</v>
      </c>
      <c r="Z296">
        <f t="shared" si="466"/>
        <v>0</v>
      </c>
      <c r="AA296">
        <f t="shared" si="467"/>
        <v>0</v>
      </c>
      <c r="AB296">
        <f t="shared" si="468"/>
        <v>0</v>
      </c>
      <c r="AC296">
        <f t="shared" si="469"/>
        <v>0</v>
      </c>
      <c r="AD296">
        <f t="shared" si="470"/>
        <v>0</v>
      </c>
      <c r="AE296">
        <f t="shared" si="471"/>
        <v>0</v>
      </c>
      <c r="AF296">
        <f t="shared" si="472"/>
        <v>0</v>
      </c>
      <c r="AG296">
        <f t="shared" si="473"/>
        <v>0</v>
      </c>
      <c r="AH296">
        <f t="shared" si="474"/>
        <v>0</v>
      </c>
      <c r="AI296">
        <f t="shared" si="475"/>
        <v>0</v>
      </c>
      <c r="AL296">
        <f t="shared" si="478"/>
        <v>6</v>
      </c>
      <c r="AM296">
        <f t="shared" si="479"/>
        <v>0</v>
      </c>
      <c r="AN296">
        <f t="shared" si="480"/>
        <v>0</v>
      </c>
      <c r="AO296">
        <f t="shared" si="481"/>
        <v>0</v>
      </c>
      <c r="AP296">
        <f t="shared" si="482"/>
        <v>0</v>
      </c>
      <c r="AQ296">
        <f t="shared" si="483"/>
        <v>0</v>
      </c>
      <c r="AR296">
        <f t="shared" si="484"/>
        <v>0</v>
      </c>
      <c r="AS296">
        <f t="shared" si="485"/>
        <v>0</v>
      </c>
      <c r="AT296">
        <f t="shared" si="486"/>
        <v>0</v>
      </c>
      <c r="AU296">
        <f t="shared" si="487"/>
        <v>0</v>
      </c>
      <c r="AV296">
        <f t="shared" si="488"/>
        <v>0</v>
      </c>
      <c r="AW296">
        <f t="shared" si="489"/>
        <v>0</v>
      </c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N296"/>
      <c r="BO296"/>
      <c r="BP296"/>
      <c r="BQ296"/>
      <c r="BR296"/>
      <c r="BS296"/>
      <c r="BT296"/>
      <c r="BU296"/>
      <c r="BV296"/>
      <c r="BW296"/>
      <c r="BX296"/>
      <c r="BY296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</row>
    <row r="297" spans="1:124" ht="13.5" thickTop="1" x14ac:dyDescent="0.3">
      <c r="A297" s="32" t="s">
        <v>58</v>
      </c>
      <c r="B297" s="33"/>
      <c r="C297" s="33"/>
      <c r="D297" s="34" t="s">
        <v>59</v>
      </c>
      <c r="E297" s="35">
        <f>(B292*15+D292*35+F292*45+H292*55+J292*65+L292*75+N292*85+P292*95+R292*125)/T292</f>
        <v>16.096796657381617</v>
      </c>
      <c r="F297" s="32" t="s">
        <v>60</v>
      </c>
      <c r="G297" s="36"/>
      <c r="H297" s="34" t="s">
        <v>61</v>
      </c>
      <c r="I297" s="35">
        <f>(C292*15+E292*35+G292*45+I292*55+K292*65+M292*75+O292*85+Q292*95+S292*125)/U292</f>
        <v>15.909090909090908</v>
      </c>
      <c r="J297" s="32" t="s">
        <v>60</v>
      </c>
      <c r="K297" s="4"/>
      <c r="N297" s="43"/>
      <c r="O297" s="44"/>
      <c r="P297" s="44"/>
      <c r="Q297" s="44"/>
      <c r="R297" s="43"/>
      <c r="S297" s="43"/>
      <c r="T297" s="43"/>
      <c r="U297" s="43"/>
      <c r="V297" s="26"/>
      <c r="W297" s="4"/>
      <c r="X297">
        <f t="shared" si="464"/>
        <v>312</v>
      </c>
      <c r="Y297">
        <f t="shared" si="465"/>
        <v>8</v>
      </c>
      <c r="Z297">
        <f t="shared" si="466"/>
        <v>0</v>
      </c>
      <c r="AA297">
        <f t="shared" si="467"/>
        <v>0</v>
      </c>
      <c r="AB297">
        <f t="shared" si="468"/>
        <v>0</v>
      </c>
      <c r="AC297">
        <f t="shared" si="469"/>
        <v>0</v>
      </c>
      <c r="AD297">
        <f t="shared" si="470"/>
        <v>0</v>
      </c>
      <c r="AE297">
        <f t="shared" si="471"/>
        <v>0</v>
      </c>
      <c r="AF297">
        <f t="shared" si="472"/>
        <v>0</v>
      </c>
      <c r="AG297">
        <f t="shared" si="473"/>
        <v>0</v>
      </c>
      <c r="AH297">
        <f t="shared" si="474"/>
        <v>0</v>
      </c>
      <c r="AI297">
        <f t="shared" si="475"/>
        <v>0</v>
      </c>
      <c r="AL297">
        <f t="shared" si="478"/>
        <v>2</v>
      </c>
      <c r="AM297">
        <f t="shared" si="479"/>
        <v>0</v>
      </c>
      <c r="AN297">
        <f t="shared" si="480"/>
        <v>0</v>
      </c>
      <c r="AO297">
        <f t="shared" si="481"/>
        <v>0</v>
      </c>
      <c r="AP297">
        <f t="shared" si="482"/>
        <v>0</v>
      </c>
      <c r="AQ297">
        <f t="shared" si="483"/>
        <v>0</v>
      </c>
      <c r="AR297">
        <f t="shared" si="484"/>
        <v>0</v>
      </c>
      <c r="AS297">
        <f t="shared" si="485"/>
        <v>0</v>
      </c>
      <c r="AT297">
        <f t="shared" si="486"/>
        <v>0</v>
      </c>
      <c r="AU297">
        <f t="shared" si="487"/>
        <v>0</v>
      </c>
      <c r="AV297">
        <f t="shared" si="488"/>
        <v>0</v>
      </c>
      <c r="AW297">
        <f t="shared" si="489"/>
        <v>0</v>
      </c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N297"/>
      <c r="BO297"/>
      <c r="BP297"/>
      <c r="BQ297"/>
      <c r="BR297"/>
      <c r="BS297"/>
      <c r="BT297"/>
      <c r="BU297"/>
      <c r="BV297"/>
      <c r="BW297"/>
      <c r="BX297"/>
      <c r="BY297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</row>
    <row r="298" spans="1:124" ht="6" customHeight="1" x14ac:dyDescent="0.3">
      <c r="V298" s="26"/>
      <c r="W298" s="4"/>
      <c r="X298">
        <f t="shared" si="464"/>
        <v>277</v>
      </c>
      <c r="Y298">
        <f t="shared" si="465"/>
        <v>9</v>
      </c>
      <c r="Z298">
        <f t="shared" si="466"/>
        <v>1</v>
      </c>
      <c r="AA298">
        <f t="shared" si="467"/>
        <v>0</v>
      </c>
      <c r="AB298">
        <f t="shared" si="468"/>
        <v>0</v>
      </c>
      <c r="AC298">
        <f t="shared" si="469"/>
        <v>0</v>
      </c>
      <c r="AD298">
        <f t="shared" si="470"/>
        <v>0</v>
      </c>
      <c r="AE298">
        <f t="shared" si="471"/>
        <v>0</v>
      </c>
      <c r="AF298">
        <f t="shared" si="472"/>
        <v>0</v>
      </c>
      <c r="AG298">
        <f t="shared" si="473"/>
        <v>0</v>
      </c>
      <c r="AH298">
        <f t="shared" si="474"/>
        <v>0</v>
      </c>
      <c r="AI298">
        <f t="shared" si="475"/>
        <v>0</v>
      </c>
      <c r="AL298">
        <f t="shared" si="478"/>
        <v>0</v>
      </c>
      <c r="AM298">
        <f t="shared" si="479"/>
        <v>0</v>
      </c>
      <c r="AN298">
        <f t="shared" si="480"/>
        <v>0</v>
      </c>
      <c r="AO298">
        <f t="shared" si="481"/>
        <v>0</v>
      </c>
      <c r="AP298">
        <f t="shared" si="482"/>
        <v>0</v>
      </c>
      <c r="AQ298">
        <f t="shared" si="483"/>
        <v>0</v>
      </c>
      <c r="AR298">
        <f t="shared" si="484"/>
        <v>0</v>
      </c>
      <c r="AS298">
        <f t="shared" si="485"/>
        <v>0</v>
      </c>
      <c r="AT298">
        <f t="shared" si="486"/>
        <v>0</v>
      </c>
      <c r="AU298">
        <f t="shared" si="487"/>
        <v>0</v>
      </c>
      <c r="AV298">
        <f t="shared" si="488"/>
        <v>0</v>
      </c>
      <c r="AW298">
        <f t="shared" si="489"/>
        <v>0</v>
      </c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N298"/>
      <c r="BO298"/>
      <c r="BP298"/>
      <c r="BQ298"/>
      <c r="BR298"/>
      <c r="BS298"/>
      <c r="BT298"/>
      <c r="BU298"/>
      <c r="BV298"/>
      <c r="BW298"/>
      <c r="BX298"/>
      <c r="BY298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</row>
    <row r="299" spans="1:124" ht="13" x14ac:dyDescent="0.3">
      <c r="V299" s="26"/>
      <c r="W299" s="4"/>
      <c r="X299">
        <f t="shared" si="464"/>
        <v>292</v>
      </c>
      <c r="Y299">
        <f t="shared" si="465"/>
        <v>7</v>
      </c>
      <c r="Z299">
        <f t="shared" si="466"/>
        <v>0</v>
      </c>
      <c r="AA299">
        <f t="shared" si="467"/>
        <v>0</v>
      </c>
      <c r="AB299">
        <f t="shared" si="468"/>
        <v>0</v>
      </c>
      <c r="AC299">
        <f t="shared" si="469"/>
        <v>0</v>
      </c>
      <c r="AD299">
        <f t="shared" si="470"/>
        <v>0</v>
      </c>
      <c r="AE299">
        <f t="shared" si="471"/>
        <v>0</v>
      </c>
      <c r="AF299">
        <f t="shared" si="472"/>
        <v>0</v>
      </c>
      <c r="AG299">
        <f t="shared" si="473"/>
        <v>0</v>
      </c>
      <c r="AH299">
        <f t="shared" si="474"/>
        <v>0</v>
      </c>
      <c r="AI299">
        <f t="shared" si="475"/>
        <v>0</v>
      </c>
      <c r="AL299">
        <f t="shared" si="478"/>
        <v>2</v>
      </c>
      <c r="AM299">
        <f t="shared" si="479"/>
        <v>0</v>
      </c>
      <c r="AN299">
        <f t="shared" si="480"/>
        <v>0</v>
      </c>
      <c r="AO299">
        <f t="shared" si="481"/>
        <v>0</v>
      </c>
      <c r="AP299">
        <f t="shared" si="482"/>
        <v>0</v>
      </c>
      <c r="AQ299">
        <f t="shared" si="483"/>
        <v>0</v>
      </c>
      <c r="AR299">
        <f t="shared" si="484"/>
        <v>0</v>
      </c>
      <c r="AS299">
        <f t="shared" si="485"/>
        <v>0</v>
      </c>
      <c r="AT299">
        <f t="shared" si="486"/>
        <v>0</v>
      </c>
      <c r="AU299">
        <f t="shared" si="487"/>
        <v>0</v>
      </c>
      <c r="AV299">
        <f t="shared" si="488"/>
        <v>0</v>
      </c>
      <c r="AW299">
        <f t="shared" si="489"/>
        <v>0</v>
      </c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N299"/>
      <c r="BO299"/>
      <c r="BP299"/>
      <c r="BQ299"/>
      <c r="BR299"/>
      <c r="BS299"/>
      <c r="BT299"/>
      <c r="BU299"/>
      <c r="BV299"/>
      <c r="BW299"/>
      <c r="BX299"/>
      <c r="BY299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</row>
    <row r="300" spans="1:124" ht="13" x14ac:dyDescent="0.3">
      <c r="V300" s="26"/>
      <c r="W300" s="4"/>
      <c r="X300">
        <f t="shared" si="464"/>
        <v>137</v>
      </c>
      <c r="Y300">
        <f t="shared" si="465"/>
        <v>15</v>
      </c>
      <c r="Z300">
        <f t="shared" si="466"/>
        <v>1</v>
      </c>
      <c r="AA300">
        <f t="shared" si="467"/>
        <v>0</v>
      </c>
      <c r="AB300">
        <f t="shared" si="468"/>
        <v>0</v>
      </c>
      <c r="AC300">
        <f t="shared" si="469"/>
        <v>0</v>
      </c>
      <c r="AD300">
        <f t="shared" si="470"/>
        <v>0</v>
      </c>
      <c r="AE300">
        <f t="shared" si="471"/>
        <v>0</v>
      </c>
      <c r="AF300">
        <f t="shared" si="472"/>
        <v>0</v>
      </c>
      <c r="AG300">
        <f t="shared" si="473"/>
        <v>0</v>
      </c>
      <c r="AH300">
        <f t="shared" si="474"/>
        <v>0</v>
      </c>
      <c r="AI300">
        <f t="shared" si="475"/>
        <v>0</v>
      </c>
      <c r="AL300">
        <f t="shared" si="478"/>
        <v>2</v>
      </c>
      <c r="AM300">
        <f t="shared" si="479"/>
        <v>1</v>
      </c>
      <c r="AN300">
        <f t="shared" si="480"/>
        <v>0</v>
      </c>
      <c r="AO300">
        <f t="shared" si="481"/>
        <v>0</v>
      </c>
      <c r="AP300">
        <f t="shared" si="482"/>
        <v>0</v>
      </c>
      <c r="AQ300">
        <f t="shared" si="483"/>
        <v>0</v>
      </c>
      <c r="AR300">
        <f t="shared" si="484"/>
        <v>0</v>
      </c>
      <c r="AS300">
        <f t="shared" si="485"/>
        <v>0</v>
      </c>
      <c r="AT300">
        <f t="shared" si="486"/>
        <v>0</v>
      </c>
      <c r="AU300">
        <f t="shared" si="487"/>
        <v>0</v>
      </c>
      <c r="AV300">
        <f t="shared" si="488"/>
        <v>0</v>
      </c>
      <c r="AW300">
        <f t="shared" si="489"/>
        <v>0</v>
      </c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N300"/>
      <c r="BO300"/>
      <c r="BP300"/>
      <c r="BQ300"/>
      <c r="BR300"/>
      <c r="BS300"/>
      <c r="BT300"/>
      <c r="BU300"/>
      <c r="BV300"/>
      <c r="BW300"/>
      <c r="BX300"/>
      <c r="BY300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</row>
    <row r="301" spans="1:124" ht="13" x14ac:dyDescent="0.3">
      <c r="V301" s="26"/>
      <c r="W301" s="4"/>
      <c r="X301">
        <f t="shared" si="464"/>
        <v>67</v>
      </c>
      <c r="Y301">
        <f t="shared" si="465"/>
        <v>9</v>
      </c>
      <c r="Z301">
        <f t="shared" si="466"/>
        <v>0</v>
      </c>
      <c r="AA301">
        <f t="shared" si="467"/>
        <v>0</v>
      </c>
      <c r="AB301">
        <f t="shared" si="468"/>
        <v>0</v>
      </c>
      <c r="AC301">
        <f t="shared" si="469"/>
        <v>0</v>
      </c>
      <c r="AD301">
        <f t="shared" si="470"/>
        <v>0</v>
      </c>
      <c r="AE301">
        <f t="shared" si="471"/>
        <v>0</v>
      </c>
      <c r="AF301">
        <f t="shared" si="472"/>
        <v>0</v>
      </c>
      <c r="AG301">
        <f t="shared" si="473"/>
        <v>0</v>
      </c>
      <c r="AH301">
        <f t="shared" si="474"/>
        <v>0</v>
      </c>
      <c r="AI301">
        <f t="shared" si="475"/>
        <v>0</v>
      </c>
      <c r="AL301">
        <f t="shared" si="478"/>
        <v>0</v>
      </c>
      <c r="AM301">
        <f t="shared" si="479"/>
        <v>0</v>
      </c>
      <c r="AN301">
        <f t="shared" si="480"/>
        <v>0</v>
      </c>
      <c r="AO301">
        <f t="shared" si="481"/>
        <v>0</v>
      </c>
      <c r="AP301">
        <f t="shared" si="482"/>
        <v>0</v>
      </c>
      <c r="AQ301">
        <f t="shared" si="483"/>
        <v>0</v>
      </c>
      <c r="AR301">
        <f t="shared" si="484"/>
        <v>0</v>
      </c>
      <c r="AS301">
        <f t="shared" si="485"/>
        <v>0</v>
      </c>
      <c r="AT301">
        <f t="shared" si="486"/>
        <v>0</v>
      </c>
      <c r="AU301">
        <f t="shared" si="487"/>
        <v>0</v>
      </c>
      <c r="AV301">
        <f t="shared" si="488"/>
        <v>0</v>
      </c>
      <c r="AW301">
        <f t="shared" si="489"/>
        <v>0</v>
      </c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N301"/>
      <c r="BO301"/>
      <c r="BP301"/>
      <c r="BQ301"/>
      <c r="BR301"/>
      <c r="BS301"/>
      <c r="BT301"/>
      <c r="BU301"/>
      <c r="BV301"/>
      <c r="BW301"/>
      <c r="BX301"/>
      <c r="BY301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</row>
    <row r="302" spans="1:124" ht="13" x14ac:dyDescent="0.3">
      <c r="V302" s="26"/>
      <c r="W302" s="4"/>
      <c r="X302">
        <f t="shared" si="464"/>
        <v>29</v>
      </c>
      <c r="Y302">
        <f t="shared" si="465"/>
        <v>6</v>
      </c>
      <c r="Z302">
        <f t="shared" si="466"/>
        <v>0</v>
      </c>
      <c r="AA302">
        <f t="shared" si="467"/>
        <v>0</v>
      </c>
      <c r="AB302">
        <f t="shared" si="468"/>
        <v>0</v>
      </c>
      <c r="AC302">
        <f t="shared" si="469"/>
        <v>0</v>
      </c>
      <c r="AD302">
        <f t="shared" si="470"/>
        <v>0</v>
      </c>
      <c r="AE302">
        <f t="shared" si="471"/>
        <v>0</v>
      </c>
      <c r="AF302">
        <f t="shared" si="472"/>
        <v>0</v>
      </c>
      <c r="AG302">
        <f t="shared" si="473"/>
        <v>0</v>
      </c>
      <c r="AH302">
        <f t="shared" si="474"/>
        <v>0</v>
      </c>
      <c r="AI302">
        <f t="shared" si="475"/>
        <v>0</v>
      </c>
      <c r="AL302">
        <f t="shared" si="478"/>
        <v>0</v>
      </c>
      <c r="AM302">
        <f t="shared" si="479"/>
        <v>0</v>
      </c>
      <c r="AN302">
        <f t="shared" si="480"/>
        <v>0</v>
      </c>
      <c r="AO302">
        <f t="shared" si="481"/>
        <v>0</v>
      </c>
      <c r="AP302">
        <f t="shared" si="482"/>
        <v>0</v>
      </c>
      <c r="AQ302">
        <f t="shared" si="483"/>
        <v>0</v>
      </c>
      <c r="AR302">
        <f t="shared" si="484"/>
        <v>0</v>
      </c>
      <c r="AS302">
        <f t="shared" si="485"/>
        <v>0</v>
      </c>
      <c r="AT302">
        <f t="shared" si="486"/>
        <v>0</v>
      </c>
      <c r="AU302">
        <f t="shared" si="487"/>
        <v>0</v>
      </c>
      <c r="AV302">
        <f t="shared" si="488"/>
        <v>0</v>
      </c>
      <c r="AW302">
        <f t="shared" si="489"/>
        <v>0</v>
      </c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N302"/>
      <c r="BO302"/>
      <c r="BP302"/>
      <c r="BQ302"/>
      <c r="BR302"/>
      <c r="BS302"/>
      <c r="BT302"/>
      <c r="BU302"/>
      <c r="BV302"/>
      <c r="BW302"/>
      <c r="BX302"/>
      <c r="BY30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</row>
    <row r="303" spans="1:124" ht="13" x14ac:dyDescent="0.3">
      <c r="V303" s="28"/>
      <c r="W303" s="4"/>
      <c r="X303">
        <f t="shared" si="464"/>
        <v>22</v>
      </c>
      <c r="Y303">
        <f t="shared" si="465"/>
        <v>5</v>
      </c>
      <c r="Z303">
        <f t="shared" si="466"/>
        <v>0</v>
      </c>
      <c r="AA303">
        <f t="shared" si="467"/>
        <v>0</v>
      </c>
      <c r="AB303">
        <f t="shared" si="468"/>
        <v>0</v>
      </c>
      <c r="AC303">
        <f t="shared" si="469"/>
        <v>0</v>
      </c>
      <c r="AD303">
        <f t="shared" si="470"/>
        <v>0</v>
      </c>
      <c r="AE303">
        <f t="shared" si="471"/>
        <v>0</v>
      </c>
      <c r="AF303">
        <f t="shared" si="472"/>
        <v>0</v>
      </c>
      <c r="AG303">
        <f t="shared" si="473"/>
        <v>0</v>
      </c>
      <c r="AH303">
        <f t="shared" si="474"/>
        <v>0</v>
      </c>
      <c r="AI303">
        <f t="shared" si="475"/>
        <v>0</v>
      </c>
      <c r="AL303">
        <f t="shared" si="478"/>
        <v>0</v>
      </c>
      <c r="AM303">
        <f t="shared" si="479"/>
        <v>0</v>
      </c>
      <c r="AN303">
        <f t="shared" si="480"/>
        <v>0</v>
      </c>
      <c r="AO303">
        <f t="shared" si="481"/>
        <v>0</v>
      </c>
      <c r="AP303">
        <f t="shared" si="482"/>
        <v>0</v>
      </c>
      <c r="AQ303">
        <f t="shared" si="483"/>
        <v>0</v>
      </c>
      <c r="AR303">
        <f t="shared" si="484"/>
        <v>0</v>
      </c>
      <c r="AS303">
        <f t="shared" si="485"/>
        <v>0</v>
      </c>
      <c r="AT303">
        <f t="shared" si="486"/>
        <v>0</v>
      </c>
      <c r="AU303">
        <f t="shared" si="487"/>
        <v>0</v>
      </c>
      <c r="AV303">
        <f t="shared" si="488"/>
        <v>0</v>
      </c>
      <c r="AW303">
        <f t="shared" si="489"/>
        <v>0</v>
      </c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N303"/>
      <c r="BO303"/>
      <c r="BP303"/>
      <c r="BQ303"/>
      <c r="BR303"/>
      <c r="BS303"/>
      <c r="BT303"/>
      <c r="BU303"/>
      <c r="BV303"/>
      <c r="BW303"/>
      <c r="BX303"/>
      <c r="BY303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</row>
    <row r="304" spans="1:124" ht="13" x14ac:dyDescent="0.3">
      <c r="V304" s="29"/>
      <c r="W304" s="4"/>
      <c r="X304">
        <f t="shared" si="464"/>
        <v>12</v>
      </c>
      <c r="Y304">
        <f t="shared" si="465"/>
        <v>9</v>
      </c>
      <c r="Z304">
        <f t="shared" si="466"/>
        <v>0</v>
      </c>
      <c r="AA304">
        <f t="shared" si="467"/>
        <v>0</v>
      </c>
      <c r="AB304">
        <f t="shared" si="468"/>
        <v>0</v>
      </c>
      <c r="AC304">
        <f t="shared" si="469"/>
        <v>0</v>
      </c>
      <c r="AD304">
        <f t="shared" si="470"/>
        <v>0</v>
      </c>
      <c r="AE304">
        <f t="shared" si="471"/>
        <v>0</v>
      </c>
      <c r="AF304">
        <f t="shared" si="472"/>
        <v>0</v>
      </c>
      <c r="AG304">
        <f t="shared" si="473"/>
        <v>0</v>
      </c>
      <c r="AH304">
        <f t="shared" si="474"/>
        <v>0</v>
      </c>
      <c r="AI304">
        <f t="shared" si="475"/>
        <v>0</v>
      </c>
      <c r="AL304">
        <f t="shared" si="478"/>
        <v>0</v>
      </c>
      <c r="AM304">
        <f t="shared" si="479"/>
        <v>0</v>
      </c>
      <c r="AN304">
        <f t="shared" si="480"/>
        <v>0</v>
      </c>
      <c r="AO304">
        <f t="shared" si="481"/>
        <v>0</v>
      </c>
      <c r="AP304">
        <f t="shared" si="482"/>
        <v>0</v>
      </c>
      <c r="AQ304">
        <f t="shared" si="483"/>
        <v>0</v>
      </c>
      <c r="AR304">
        <f t="shared" si="484"/>
        <v>0</v>
      </c>
      <c r="AS304">
        <f t="shared" si="485"/>
        <v>0</v>
      </c>
      <c r="AT304">
        <f t="shared" si="486"/>
        <v>0</v>
      </c>
      <c r="AU304">
        <f t="shared" si="487"/>
        <v>0</v>
      </c>
      <c r="AV304">
        <f t="shared" si="488"/>
        <v>0</v>
      </c>
      <c r="AW304">
        <f t="shared" si="489"/>
        <v>0</v>
      </c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N304"/>
      <c r="BO304"/>
      <c r="BP304"/>
      <c r="BQ304"/>
      <c r="BR304"/>
      <c r="BS304"/>
      <c r="BT304"/>
      <c r="BU304"/>
      <c r="BV304"/>
      <c r="BW304"/>
      <c r="BX304"/>
      <c r="BY304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</row>
    <row r="305" spans="22:124" ht="13" x14ac:dyDescent="0.3">
      <c r="V305" s="30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N305"/>
      <c r="BO305"/>
      <c r="BP305"/>
      <c r="BQ305"/>
      <c r="BR305"/>
      <c r="BS305"/>
      <c r="BT305"/>
      <c r="BU305"/>
      <c r="BV305"/>
      <c r="BW305"/>
      <c r="BX305"/>
      <c r="BY305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</row>
    <row r="306" spans="22:124" ht="13" x14ac:dyDescent="0.3">
      <c r="V306" s="31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N306"/>
      <c r="BO306"/>
      <c r="BP306"/>
      <c r="BQ306"/>
      <c r="BR306"/>
      <c r="BS306"/>
      <c r="BT306"/>
      <c r="BU306"/>
      <c r="BV306"/>
      <c r="BW306"/>
      <c r="BX306"/>
      <c r="BY306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</row>
    <row r="307" spans="22:124" ht="13" x14ac:dyDescent="0.3">
      <c r="V307" s="31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N307"/>
      <c r="BO307"/>
      <c r="BP307"/>
      <c r="BQ307"/>
      <c r="BR307"/>
      <c r="BS307"/>
      <c r="BT307"/>
      <c r="BU307"/>
      <c r="BV307"/>
      <c r="BW307"/>
      <c r="BX307"/>
      <c r="BY307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</row>
    <row r="308" spans="22:124" ht="13" x14ac:dyDescent="0.3"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N308"/>
      <c r="BO308"/>
      <c r="BP308"/>
      <c r="BQ308"/>
      <c r="BR308"/>
      <c r="BS308"/>
      <c r="BT308"/>
      <c r="BU308"/>
      <c r="BV308"/>
      <c r="BW308"/>
      <c r="BX308"/>
      <c r="BY308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</row>
    <row r="309" spans="22:124" ht="13" x14ac:dyDescent="0.3"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N309"/>
      <c r="BO309"/>
      <c r="BP309"/>
      <c r="BQ309"/>
      <c r="BR309"/>
      <c r="BS309"/>
      <c r="BT309"/>
      <c r="BU309"/>
      <c r="BV309"/>
      <c r="BW309"/>
      <c r="BX309"/>
      <c r="BY309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</row>
    <row r="310" spans="22:124" ht="13" x14ac:dyDescent="0.3"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N310"/>
      <c r="BO310"/>
      <c r="BP310"/>
      <c r="BQ310"/>
      <c r="BR310"/>
      <c r="BS310"/>
      <c r="BT310"/>
      <c r="BU310"/>
      <c r="BV310"/>
      <c r="BW310"/>
      <c r="BX310"/>
      <c r="BY310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</row>
    <row r="311" spans="22:124" ht="4.9000000000000004" customHeight="1" x14ac:dyDescent="0.3"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N311"/>
      <c r="BO311"/>
      <c r="BP311"/>
      <c r="BQ311"/>
      <c r="BR311"/>
      <c r="BS311"/>
      <c r="BT311"/>
      <c r="BU311"/>
      <c r="BV311"/>
      <c r="BW311"/>
      <c r="BX311"/>
      <c r="BY311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</row>
    <row r="312" spans="22:124" ht="13" x14ac:dyDescent="0.3"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N312"/>
      <c r="BO312"/>
      <c r="BP312"/>
      <c r="BQ312"/>
      <c r="BR312"/>
      <c r="BS312"/>
      <c r="BT312"/>
      <c r="BU312"/>
      <c r="BV312"/>
      <c r="BW312"/>
      <c r="BX312"/>
      <c r="BY31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</row>
    <row r="313" spans="22:124" ht="13" x14ac:dyDescent="0.3"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N313"/>
      <c r="BO313"/>
      <c r="BP313"/>
      <c r="BQ313"/>
      <c r="BR313"/>
      <c r="BS313"/>
      <c r="BT313"/>
      <c r="BU313"/>
      <c r="BV313"/>
      <c r="BW313"/>
      <c r="BX313"/>
      <c r="BY313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</row>
    <row r="314" spans="22:124" ht="13" x14ac:dyDescent="0.3"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N314"/>
      <c r="BO314"/>
      <c r="BP314"/>
      <c r="BQ314"/>
      <c r="BR314"/>
      <c r="BS314"/>
      <c r="BT314"/>
      <c r="BU314"/>
      <c r="BV314"/>
      <c r="BW314"/>
      <c r="BX314"/>
      <c r="BY314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</row>
    <row r="315" spans="22:124" ht="13" x14ac:dyDescent="0.3"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N315"/>
      <c r="BO315"/>
      <c r="BP315"/>
      <c r="BQ315"/>
      <c r="BR315"/>
      <c r="BS315"/>
      <c r="BT315"/>
      <c r="BU315"/>
      <c r="BV315"/>
      <c r="BW315"/>
      <c r="BX315"/>
      <c r="BY315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</row>
    <row r="316" spans="22:124" ht="13" x14ac:dyDescent="0.3"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N316"/>
      <c r="BO316"/>
      <c r="BP316"/>
      <c r="BQ316"/>
      <c r="BR316"/>
      <c r="BS316"/>
      <c r="BT316"/>
      <c r="BU316"/>
      <c r="BV316"/>
      <c r="BW316"/>
      <c r="BX316"/>
      <c r="BY316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</row>
    <row r="317" spans="22:124" ht="13" x14ac:dyDescent="0.3"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N317"/>
      <c r="BO317"/>
      <c r="BP317"/>
      <c r="BQ317"/>
      <c r="BR317"/>
      <c r="BS317"/>
      <c r="BT317"/>
      <c r="BU317"/>
      <c r="BV317"/>
      <c r="BW317"/>
      <c r="BX317"/>
      <c r="BY317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</row>
    <row r="318" spans="22:124" ht="13" x14ac:dyDescent="0.3"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N318"/>
      <c r="BO318"/>
      <c r="BP318"/>
      <c r="BQ318"/>
      <c r="BR318"/>
      <c r="BS318"/>
      <c r="BT318"/>
      <c r="BU318"/>
      <c r="BV318"/>
      <c r="BW318"/>
      <c r="BX318"/>
      <c r="BY318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</row>
    <row r="319" spans="22:124" ht="13" x14ac:dyDescent="0.3"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N319"/>
      <c r="BO319"/>
      <c r="BP319"/>
      <c r="BQ319"/>
      <c r="BR319"/>
      <c r="BS319"/>
      <c r="BT319"/>
      <c r="BU319"/>
      <c r="BV319"/>
      <c r="BW319"/>
      <c r="BX319"/>
      <c r="BY319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</row>
    <row r="320" spans="22:124" ht="13" x14ac:dyDescent="0.3"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N320"/>
      <c r="BO320"/>
      <c r="BP320"/>
      <c r="BQ320"/>
      <c r="BR320"/>
      <c r="BS320"/>
      <c r="BT320"/>
      <c r="BU320"/>
      <c r="BV320"/>
      <c r="BW320"/>
      <c r="BX320"/>
      <c r="BY320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</row>
    <row r="321" spans="1:124" ht="13" x14ac:dyDescent="0.3"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N321"/>
      <c r="BO321"/>
      <c r="BP321"/>
      <c r="BQ321"/>
      <c r="BR321"/>
      <c r="BS321"/>
      <c r="BT321"/>
      <c r="BU321"/>
      <c r="BV321"/>
      <c r="BW321"/>
      <c r="BX321"/>
      <c r="BY321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</row>
    <row r="322" spans="1:124" ht="13" x14ac:dyDescent="0.3"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N322"/>
      <c r="BO322"/>
      <c r="BP322"/>
      <c r="BQ322"/>
      <c r="BR322"/>
      <c r="BS322"/>
      <c r="BT322"/>
      <c r="BU322"/>
      <c r="BV322"/>
      <c r="BW322"/>
      <c r="BX322"/>
      <c r="BY32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</row>
    <row r="323" spans="1:124" ht="13" x14ac:dyDescent="0.3">
      <c r="A323" s="38">
        <f>(H292+J292+L292+N292+P292+R292)/T292</f>
        <v>0</v>
      </c>
      <c r="B323" s="39" t="s">
        <v>71</v>
      </c>
      <c r="C323" s="36"/>
      <c r="D323" s="36"/>
      <c r="E323" s="36"/>
      <c r="F323" s="36"/>
      <c r="G323" s="36"/>
      <c r="H323" s="36"/>
      <c r="I323" s="36"/>
      <c r="J323" s="36"/>
      <c r="K323" s="36"/>
      <c r="L323" s="42">
        <f>(I292+K292+M292+O292+Q292+S292)/U292</f>
        <v>0</v>
      </c>
      <c r="M323" s="39" t="s">
        <v>72</v>
      </c>
      <c r="N323" s="36"/>
      <c r="O323" s="36"/>
      <c r="P323" s="36"/>
      <c r="Q323" s="36"/>
      <c r="R323" s="36"/>
      <c r="S323" s="36"/>
      <c r="T323" s="36"/>
      <c r="U323" s="36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N323"/>
      <c r="BO323"/>
      <c r="BP323"/>
      <c r="BQ323"/>
      <c r="BR323"/>
      <c r="BS323"/>
      <c r="BT323"/>
      <c r="BU323"/>
      <c r="BV323"/>
      <c r="BW323"/>
      <c r="BX323"/>
      <c r="BY323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</row>
    <row r="324" spans="1:124" ht="13" x14ac:dyDescent="0.3">
      <c r="A324" s="38">
        <f>(P292+R292)/T292</f>
        <v>0</v>
      </c>
      <c r="B324" s="39" t="s">
        <v>73</v>
      </c>
      <c r="C324" s="36"/>
      <c r="D324" s="36"/>
      <c r="E324" s="36"/>
      <c r="F324" s="36"/>
      <c r="G324" s="36"/>
      <c r="H324" s="36"/>
      <c r="I324" s="36"/>
      <c r="J324" s="36"/>
      <c r="K324" s="41"/>
      <c r="L324" s="38">
        <f>(Q292+S292)/U292</f>
        <v>0</v>
      </c>
      <c r="M324" s="39" t="s">
        <v>73</v>
      </c>
      <c r="N324" s="36"/>
      <c r="O324" s="36"/>
      <c r="P324" s="36"/>
      <c r="Q324" s="36"/>
      <c r="R324" s="36"/>
      <c r="S324" s="36"/>
      <c r="T324" s="36"/>
      <c r="U324" s="36"/>
      <c r="V324" s="37" t="s">
        <v>62</v>
      </c>
      <c r="W324" s="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N324"/>
      <c r="BO324"/>
      <c r="BP324"/>
      <c r="BQ324"/>
      <c r="BR324"/>
      <c r="BS324"/>
      <c r="BT324"/>
      <c r="BU324"/>
      <c r="BV324"/>
      <c r="BW324"/>
      <c r="BX324"/>
      <c r="BY324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</row>
    <row r="325" spans="1:124" ht="13.5" thickBot="1" x14ac:dyDescent="0.35">
      <c r="V325" s="37" t="s">
        <v>63</v>
      </c>
      <c r="W325" s="4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N325"/>
      <c r="BO325"/>
      <c r="BP325"/>
      <c r="BQ325"/>
      <c r="BR325"/>
      <c r="BS325"/>
      <c r="BT325"/>
      <c r="BU325"/>
      <c r="BV325"/>
      <c r="BW325"/>
      <c r="BX325"/>
      <c r="BY325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</row>
    <row r="326" spans="1:124" ht="17" thickBot="1" x14ac:dyDescent="0.4">
      <c r="A326" s="260" t="str">
        <f>A1</f>
        <v>Comptages vitesse TV/PL à Montreuil</v>
      </c>
      <c r="B326" s="261"/>
      <c r="C326" s="261"/>
      <c r="D326" s="261"/>
      <c r="E326" s="261"/>
      <c r="F326" s="261"/>
      <c r="G326" s="261"/>
      <c r="H326" s="261"/>
      <c r="I326" s="261"/>
      <c r="J326" s="261"/>
      <c r="K326" s="261"/>
      <c r="L326" s="261"/>
      <c r="M326" s="261"/>
      <c r="N326" s="261"/>
      <c r="O326" s="261"/>
      <c r="P326" s="261"/>
      <c r="Q326" s="261"/>
      <c r="R326" s="261"/>
      <c r="S326" s="261"/>
      <c r="T326" s="261"/>
      <c r="U326" s="262"/>
      <c r="V326" s="37" t="s">
        <v>64</v>
      </c>
      <c r="W326" s="4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N326"/>
      <c r="BO326"/>
      <c r="BP326"/>
      <c r="BQ326"/>
      <c r="BR326"/>
      <c r="BS326"/>
      <c r="BT326"/>
      <c r="BU326"/>
      <c r="BV326"/>
      <c r="BW326"/>
      <c r="BX326"/>
      <c r="BY326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</row>
    <row r="327" spans="1:124" ht="7.15" customHeight="1" x14ac:dyDescent="0.35">
      <c r="A327" s="6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37" t="s">
        <v>65</v>
      </c>
      <c r="W327" s="4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N327"/>
      <c r="BO327"/>
      <c r="BP327"/>
      <c r="BQ327"/>
      <c r="BR327"/>
      <c r="BS327"/>
      <c r="BT327"/>
      <c r="BU327"/>
      <c r="BV327"/>
      <c r="BW327"/>
      <c r="BX327"/>
      <c r="BY327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</row>
    <row r="328" spans="1:124" ht="13" x14ac:dyDescent="0.3">
      <c r="A328" s="4" t="s">
        <v>75</v>
      </c>
      <c r="E328" s="10" t="str">
        <f>BF5</f>
        <v>samedi 27 mars 2021</v>
      </c>
      <c r="I328" s="4" t="str">
        <f>I3</f>
        <v>Entre</v>
      </c>
      <c r="J328" s="105" t="str">
        <f>J3</f>
        <v>Rue de Vincennes</v>
      </c>
      <c r="K328" s="4"/>
      <c r="L328" s="11"/>
      <c r="M328" s="4"/>
      <c r="N328" s="4"/>
      <c r="O328" s="4" t="str">
        <f>O3</f>
        <v>Et</v>
      </c>
      <c r="P328" s="61" t="str">
        <f>P3</f>
        <v>Avenue du Président Wilson</v>
      </c>
      <c r="V328" s="37" t="s">
        <v>66</v>
      </c>
      <c r="W328" s="4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N328"/>
      <c r="BO328"/>
      <c r="BP328"/>
      <c r="BQ328"/>
      <c r="BR328"/>
      <c r="BS328"/>
      <c r="BT328"/>
      <c r="BU328"/>
      <c r="BV328"/>
      <c r="BW328"/>
      <c r="BX328"/>
      <c r="BY328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</row>
    <row r="329" spans="1:124" ht="13.5" thickBot="1" x14ac:dyDescent="0.35">
      <c r="A329" s="57" t="s">
        <v>4</v>
      </c>
      <c r="V329" s="37" t="s">
        <v>67</v>
      </c>
      <c r="W329" s="4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N329"/>
      <c r="BO329"/>
      <c r="BP329"/>
      <c r="BQ329"/>
      <c r="BR329"/>
      <c r="BS329"/>
      <c r="BT329"/>
      <c r="BU329"/>
      <c r="BV329"/>
      <c r="BW329"/>
      <c r="BX329"/>
      <c r="BY329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</row>
    <row r="330" spans="1:124" ht="13.5" thickTop="1" x14ac:dyDescent="0.3">
      <c r="A330" s="12" t="s">
        <v>5</v>
      </c>
      <c r="B330" s="13" t="s">
        <v>6</v>
      </c>
      <c r="C330" s="14"/>
      <c r="D330" s="15" t="s">
        <v>7</v>
      </c>
      <c r="E330" s="14"/>
      <c r="F330" s="15" t="s">
        <v>8</v>
      </c>
      <c r="G330" s="14"/>
      <c r="H330" s="15" t="s">
        <v>9</v>
      </c>
      <c r="I330" s="14"/>
      <c r="J330" s="15" t="s">
        <v>10</v>
      </c>
      <c r="K330" s="14"/>
      <c r="L330" s="15" t="s">
        <v>11</v>
      </c>
      <c r="M330" s="14"/>
      <c r="N330" s="15" t="s">
        <v>12</v>
      </c>
      <c r="O330" s="14"/>
      <c r="P330" s="15" t="s">
        <v>13</v>
      </c>
      <c r="Q330" s="14"/>
      <c r="R330" s="15" t="s">
        <v>14</v>
      </c>
      <c r="S330" s="16"/>
      <c r="T330" s="17" t="s">
        <v>15</v>
      </c>
      <c r="U330" s="16"/>
      <c r="V330" s="37" t="s">
        <v>68</v>
      </c>
      <c r="W330" s="4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N330"/>
      <c r="BO330"/>
      <c r="BP330"/>
      <c r="BQ330"/>
      <c r="BR330"/>
      <c r="BS330"/>
      <c r="BT330"/>
      <c r="BU330"/>
      <c r="BV330"/>
      <c r="BW330"/>
      <c r="BX330"/>
      <c r="BY330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</row>
    <row r="331" spans="1:124" ht="13.5" thickBot="1" x14ac:dyDescent="0.35">
      <c r="A331" s="18" t="s">
        <v>15</v>
      </c>
      <c r="B331" s="19" t="s">
        <v>16</v>
      </c>
      <c r="C331" s="20"/>
      <c r="D331" s="21" t="s">
        <v>17</v>
      </c>
      <c r="E331" s="20"/>
      <c r="F331" s="21" t="s">
        <v>18</v>
      </c>
      <c r="G331" s="20"/>
      <c r="H331" s="21" t="s">
        <v>19</v>
      </c>
      <c r="I331" s="20"/>
      <c r="J331" s="21" t="s">
        <v>20</v>
      </c>
      <c r="K331" s="20"/>
      <c r="L331" s="21" t="s">
        <v>21</v>
      </c>
      <c r="M331" s="20"/>
      <c r="N331" s="21" t="s">
        <v>22</v>
      </c>
      <c r="O331" s="20"/>
      <c r="P331" s="21" t="s">
        <v>23</v>
      </c>
      <c r="Q331" s="20"/>
      <c r="R331" s="21" t="s">
        <v>24</v>
      </c>
      <c r="S331" s="22"/>
      <c r="T331" s="23" t="s">
        <v>25</v>
      </c>
      <c r="U331" s="24"/>
      <c r="V331" s="37" t="s">
        <v>69</v>
      </c>
      <c r="W331" s="4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N331"/>
      <c r="BO331"/>
      <c r="BP331"/>
      <c r="BQ331"/>
      <c r="BR331"/>
      <c r="BS331"/>
      <c r="BT331"/>
      <c r="BU331"/>
      <c r="BV331"/>
      <c r="BW331"/>
      <c r="BX331"/>
      <c r="BY331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</row>
    <row r="332" spans="1:124" ht="14" thickTop="1" thickBot="1" x14ac:dyDescent="0.35">
      <c r="A332" s="25" t="s">
        <v>26</v>
      </c>
      <c r="B332" s="194" t="s">
        <v>27</v>
      </c>
      <c r="C332" s="200" t="s">
        <v>28</v>
      </c>
      <c r="D332" s="194" t="s">
        <v>27</v>
      </c>
      <c r="E332" s="200" t="s">
        <v>28</v>
      </c>
      <c r="F332" s="194" t="s">
        <v>27</v>
      </c>
      <c r="G332" s="200" t="s">
        <v>28</v>
      </c>
      <c r="H332" s="194" t="s">
        <v>27</v>
      </c>
      <c r="I332" s="200" t="s">
        <v>28</v>
      </c>
      <c r="J332" s="194" t="s">
        <v>27</v>
      </c>
      <c r="K332" s="200" t="s">
        <v>28</v>
      </c>
      <c r="L332" s="194" t="s">
        <v>27</v>
      </c>
      <c r="M332" s="200" t="s">
        <v>28</v>
      </c>
      <c r="N332" s="194" t="s">
        <v>27</v>
      </c>
      <c r="O332" s="200" t="s">
        <v>28</v>
      </c>
      <c r="P332" s="194" t="s">
        <v>27</v>
      </c>
      <c r="Q332" s="200" t="s">
        <v>28</v>
      </c>
      <c r="R332" s="194" t="s">
        <v>27</v>
      </c>
      <c r="S332" s="200" t="s">
        <v>28</v>
      </c>
      <c r="T332" s="194" t="s">
        <v>27</v>
      </c>
      <c r="U332" s="200" t="s">
        <v>28</v>
      </c>
      <c r="V332" s="37" t="s">
        <v>70</v>
      </c>
      <c r="W332" s="4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N332"/>
      <c r="BO332"/>
      <c r="BP332"/>
      <c r="BQ332"/>
      <c r="BR332"/>
      <c r="BS332"/>
      <c r="BT332"/>
      <c r="BU332"/>
      <c r="BV332"/>
      <c r="BW332"/>
      <c r="BX332"/>
      <c r="BY33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</row>
    <row r="333" spans="1:124" ht="13.5" thickTop="1" x14ac:dyDescent="0.3">
      <c r="A333" s="27" t="s">
        <v>29</v>
      </c>
      <c r="B333" s="195">
        <f t="shared" ref="B333:B343" si="490">X347</f>
        <v>11</v>
      </c>
      <c r="C333" s="201">
        <f t="shared" ref="C333:C343" si="491">AL347</f>
        <v>0</v>
      </c>
      <c r="D333" s="195">
        <f t="shared" ref="D333:D343" si="492">Y347</f>
        <v>2</v>
      </c>
      <c r="E333" s="201">
        <f t="shared" ref="E333:E343" si="493">AM347</f>
        <v>0</v>
      </c>
      <c r="F333" s="195">
        <f t="shared" ref="F333:F343" si="494">Z347</f>
        <v>0</v>
      </c>
      <c r="G333" s="201">
        <f t="shared" ref="G333:G343" si="495">AN347</f>
        <v>0</v>
      </c>
      <c r="H333" s="195">
        <f t="shared" ref="H333:H343" si="496">AA347</f>
        <v>0</v>
      </c>
      <c r="I333" s="201">
        <f t="shared" ref="I333:I343" si="497">AO347</f>
        <v>0</v>
      </c>
      <c r="J333" s="195">
        <f t="shared" ref="J333:J343" si="498">AB347</f>
        <v>0</v>
      </c>
      <c r="K333" s="201">
        <f t="shared" ref="K333:K343" si="499">AP347</f>
        <v>0</v>
      </c>
      <c r="L333" s="195">
        <f t="shared" ref="L333:L343" si="500">AC347</f>
        <v>0</v>
      </c>
      <c r="M333" s="201">
        <f t="shared" ref="M333:M343" si="501">AQ347</f>
        <v>0</v>
      </c>
      <c r="N333" s="195">
        <f t="shared" ref="N333:N343" si="502">AD347</f>
        <v>0</v>
      </c>
      <c r="O333" s="201">
        <f t="shared" ref="O333:O343" si="503">AR347</f>
        <v>0</v>
      </c>
      <c r="P333" s="195">
        <f t="shared" ref="P333:P343" si="504">AE347</f>
        <v>0</v>
      </c>
      <c r="Q333" s="201">
        <f t="shared" ref="Q333:Q343" si="505">AS347</f>
        <v>0</v>
      </c>
      <c r="R333" s="195">
        <f t="shared" ref="R333:R343" si="506">SUM(AF347:AI347)</f>
        <v>0</v>
      </c>
      <c r="S333" s="201">
        <f t="shared" ref="S333:S343" si="507">SUM(AT347:AW347)</f>
        <v>0</v>
      </c>
      <c r="T333" s="195">
        <f t="shared" ref="T333:T348" si="508">SUM(B333,D333,F333,H333,J333,L333,N333,P333,R333,)</f>
        <v>13</v>
      </c>
      <c r="U333" s="201">
        <f t="shared" ref="U333:U348" si="509">SUM(C333,E333,G333,I333,K333,M333,O333,Q333,S333)</f>
        <v>0</v>
      </c>
      <c r="V333" s="40"/>
      <c r="AX333" s="36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N333"/>
      <c r="BO333"/>
      <c r="BP333"/>
      <c r="BQ333"/>
      <c r="BR333"/>
      <c r="BS333"/>
      <c r="BT333"/>
      <c r="BU333"/>
      <c r="BV333"/>
      <c r="BW333"/>
      <c r="BX333"/>
      <c r="BY333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</row>
    <row r="334" spans="1:124" ht="13" x14ac:dyDescent="0.3">
      <c r="A334" s="27" t="s">
        <v>30</v>
      </c>
      <c r="B334" s="195">
        <f t="shared" si="490"/>
        <v>18</v>
      </c>
      <c r="C334" s="201">
        <f t="shared" si="491"/>
        <v>0</v>
      </c>
      <c r="D334" s="195">
        <f t="shared" si="492"/>
        <v>5</v>
      </c>
      <c r="E334" s="201">
        <f t="shared" si="493"/>
        <v>0</v>
      </c>
      <c r="F334" s="195">
        <f t="shared" si="494"/>
        <v>0</v>
      </c>
      <c r="G334" s="201">
        <f t="shared" si="495"/>
        <v>0</v>
      </c>
      <c r="H334" s="195">
        <f t="shared" si="496"/>
        <v>0</v>
      </c>
      <c r="I334" s="201">
        <f t="shared" si="497"/>
        <v>0</v>
      </c>
      <c r="J334" s="195">
        <f t="shared" si="498"/>
        <v>0</v>
      </c>
      <c r="K334" s="201">
        <f t="shared" si="499"/>
        <v>0</v>
      </c>
      <c r="L334" s="195">
        <f t="shared" si="500"/>
        <v>0</v>
      </c>
      <c r="M334" s="201">
        <f t="shared" si="501"/>
        <v>0</v>
      </c>
      <c r="N334" s="195">
        <f t="shared" si="502"/>
        <v>0</v>
      </c>
      <c r="O334" s="201">
        <f t="shared" si="503"/>
        <v>0</v>
      </c>
      <c r="P334" s="195">
        <f t="shared" si="504"/>
        <v>0</v>
      </c>
      <c r="Q334" s="201">
        <f t="shared" si="505"/>
        <v>0</v>
      </c>
      <c r="R334" s="195">
        <f t="shared" si="506"/>
        <v>0</v>
      </c>
      <c r="S334" s="201">
        <f t="shared" si="507"/>
        <v>0</v>
      </c>
      <c r="T334" s="195">
        <f t="shared" si="508"/>
        <v>23</v>
      </c>
      <c r="U334" s="201">
        <f t="shared" si="509"/>
        <v>0</v>
      </c>
      <c r="V334" s="40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36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N334"/>
      <c r="BO334"/>
      <c r="BP334"/>
      <c r="BQ334"/>
      <c r="BR334"/>
      <c r="BS334"/>
      <c r="BT334"/>
      <c r="BU334"/>
      <c r="BV334"/>
      <c r="BW334"/>
      <c r="BX334"/>
      <c r="BY334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</row>
    <row r="335" spans="1:124" ht="13" x14ac:dyDescent="0.3">
      <c r="A335" s="27" t="s">
        <v>31</v>
      </c>
      <c r="B335" s="195">
        <f t="shared" si="490"/>
        <v>7</v>
      </c>
      <c r="C335" s="201">
        <f t="shared" si="491"/>
        <v>0</v>
      </c>
      <c r="D335" s="195">
        <f t="shared" si="492"/>
        <v>2</v>
      </c>
      <c r="E335" s="201">
        <f t="shared" si="493"/>
        <v>0</v>
      </c>
      <c r="F335" s="195">
        <f t="shared" si="494"/>
        <v>0</v>
      </c>
      <c r="G335" s="201">
        <f t="shared" si="495"/>
        <v>0</v>
      </c>
      <c r="H335" s="195">
        <f t="shared" si="496"/>
        <v>0</v>
      </c>
      <c r="I335" s="201">
        <f t="shared" si="497"/>
        <v>0</v>
      </c>
      <c r="J335" s="195">
        <f t="shared" si="498"/>
        <v>0</v>
      </c>
      <c r="K335" s="201">
        <f t="shared" si="499"/>
        <v>0</v>
      </c>
      <c r="L335" s="195">
        <f t="shared" si="500"/>
        <v>0</v>
      </c>
      <c r="M335" s="201">
        <f t="shared" si="501"/>
        <v>0</v>
      </c>
      <c r="N335" s="195">
        <f t="shared" si="502"/>
        <v>0</v>
      </c>
      <c r="O335" s="201">
        <f t="shared" si="503"/>
        <v>0</v>
      </c>
      <c r="P335" s="195">
        <f t="shared" si="504"/>
        <v>0</v>
      </c>
      <c r="Q335" s="201">
        <f t="shared" si="505"/>
        <v>0</v>
      </c>
      <c r="R335" s="195">
        <f t="shared" si="506"/>
        <v>0</v>
      </c>
      <c r="S335" s="201">
        <f t="shared" si="507"/>
        <v>0</v>
      </c>
      <c r="T335" s="195">
        <f t="shared" si="508"/>
        <v>9</v>
      </c>
      <c r="U335" s="201">
        <f t="shared" si="509"/>
        <v>0</v>
      </c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6"/>
      <c r="AV335" s="36"/>
      <c r="AW335" s="36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N335"/>
      <c r="BO335"/>
      <c r="BP335"/>
      <c r="BQ335"/>
      <c r="BR335"/>
      <c r="BS335"/>
      <c r="BT335"/>
      <c r="BU335"/>
      <c r="BV335"/>
      <c r="BW335"/>
      <c r="BX335"/>
      <c r="BY335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</row>
    <row r="336" spans="1:124" ht="13" x14ac:dyDescent="0.3">
      <c r="A336" s="27" t="s">
        <v>32</v>
      </c>
      <c r="B336" s="195">
        <f t="shared" si="490"/>
        <v>2</v>
      </c>
      <c r="C336" s="201">
        <f t="shared" si="491"/>
        <v>0</v>
      </c>
      <c r="D336" s="195">
        <f t="shared" si="492"/>
        <v>3</v>
      </c>
      <c r="E336" s="201">
        <f t="shared" si="493"/>
        <v>0</v>
      </c>
      <c r="F336" s="195">
        <f t="shared" si="494"/>
        <v>0</v>
      </c>
      <c r="G336" s="201">
        <f t="shared" si="495"/>
        <v>0</v>
      </c>
      <c r="H336" s="195">
        <f t="shared" si="496"/>
        <v>0</v>
      </c>
      <c r="I336" s="201">
        <f t="shared" si="497"/>
        <v>0</v>
      </c>
      <c r="J336" s="195">
        <f t="shared" si="498"/>
        <v>0</v>
      </c>
      <c r="K336" s="201">
        <f t="shared" si="499"/>
        <v>0</v>
      </c>
      <c r="L336" s="195">
        <f t="shared" si="500"/>
        <v>0</v>
      </c>
      <c r="M336" s="201">
        <f t="shared" si="501"/>
        <v>0</v>
      </c>
      <c r="N336" s="195">
        <f t="shared" si="502"/>
        <v>0</v>
      </c>
      <c r="O336" s="201">
        <f t="shared" si="503"/>
        <v>0</v>
      </c>
      <c r="P336" s="195">
        <f t="shared" si="504"/>
        <v>0</v>
      </c>
      <c r="Q336" s="201">
        <f t="shared" si="505"/>
        <v>0</v>
      </c>
      <c r="R336" s="195">
        <f t="shared" si="506"/>
        <v>0</v>
      </c>
      <c r="S336" s="201">
        <f t="shared" si="507"/>
        <v>0</v>
      </c>
      <c r="T336" s="195">
        <f t="shared" si="508"/>
        <v>5</v>
      </c>
      <c r="U336" s="201">
        <f t="shared" si="509"/>
        <v>0</v>
      </c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6"/>
      <c r="AV336" s="36"/>
      <c r="AW336" s="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N336"/>
      <c r="BO336"/>
      <c r="BP336"/>
      <c r="BQ336"/>
      <c r="BR336"/>
      <c r="BS336"/>
      <c r="BT336"/>
      <c r="BU336"/>
      <c r="BV336"/>
      <c r="BW336"/>
      <c r="BX336"/>
      <c r="BY336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</row>
    <row r="337" spans="1:124" ht="13" x14ac:dyDescent="0.3">
      <c r="A337" s="27" t="s">
        <v>33</v>
      </c>
      <c r="B337" s="195">
        <f t="shared" si="490"/>
        <v>1</v>
      </c>
      <c r="C337" s="201">
        <f t="shared" si="491"/>
        <v>0</v>
      </c>
      <c r="D337" s="195">
        <f t="shared" si="492"/>
        <v>0</v>
      </c>
      <c r="E337" s="201">
        <f t="shared" si="493"/>
        <v>0</v>
      </c>
      <c r="F337" s="195">
        <f t="shared" si="494"/>
        <v>0</v>
      </c>
      <c r="G337" s="201">
        <f t="shared" si="495"/>
        <v>0</v>
      </c>
      <c r="H337" s="195">
        <f t="shared" si="496"/>
        <v>0</v>
      </c>
      <c r="I337" s="201">
        <f t="shared" si="497"/>
        <v>0</v>
      </c>
      <c r="J337" s="195">
        <f t="shared" si="498"/>
        <v>0</v>
      </c>
      <c r="K337" s="201">
        <f t="shared" si="499"/>
        <v>0</v>
      </c>
      <c r="L337" s="195">
        <f t="shared" si="500"/>
        <v>0</v>
      </c>
      <c r="M337" s="201">
        <f t="shared" si="501"/>
        <v>0</v>
      </c>
      <c r="N337" s="195">
        <f t="shared" si="502"/>
        <v>0</v>
      </c>
      <c r="O337" s="201">
        <f t="shared" si="503"/>
        <v>0</v>
      </c>
      <c r="P337" s="195">
        <f t="shared" si="504"/>
        <v>0</v>
      </c>
      <c r="Q337" s="201">
        <f t="shared" si="505"/>
        <v>0</v>
      </c>
      <c r="R337" s="195">
        <f t="shared" si="506"/>
        <v>0</v>
      </c>
      <c r="S337" s="201">
        <f t="shared" si="507"/>
        <v>0</v>
      </c>
      <c r="T337" s="195">
        <f t="shared" si="508"/>
        <v>1</v>
      </c>
      <c r="U337" s="201">
        <f t="shared" si="509"/>
        <v>0</v>
      </c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N337"/>
      <c r="BO337"/>
      <c r="BP337"/>
      <c r="BQ337"/>
      <c r="BR337"/>
      <c r="BS337"/>
      <c r="BT337"/>
      <c r="BU337"/>
      <c r="BV337"/>
      <c r="BW337"/>
      <c r="BX337"/>
      <c r="BY337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</row>
    <row r="338" spans="1:124" ht="13" x14ac:dyDescent="0.3">
      <c r="A338" s="27" t="s">
        <v>34</v>
      </c>
      <c r="B338" s="195">
        <f t="shared" si="490"/>
        <v>5</v>
      </c>
      <c r="C338" s="201">
        <f t="shared" si="491"/>
        <v>0</v>
      </c>
      <c r="D338" s="195">
        <f t="shared" si="492"/>
        <v>4</v>
      </c>
      <c r="E338" s="201">
        <f t="shared" si="493"/>
        <v>0</v>
      </c>
      <c r="F338" s="195">
        <f t="shared" si="494"/>
        <v>0</v>
      </c>
      <c r="G338" s="201">
        <f t="shared" si="495"/>
        <v>0</v>
      </c>
      <c r="H338" s="195">
        <f t="shared" si="496"/>
        <v>0</v>
      </c>
      <c r="I338" s="201">
        <f t="shared" si="497"/>
        <v>0</v>
      </c>
      <c r="J338" s="195">
        <f t="shared" si="498"/>
        <v>0</v>
      </c>
      <c r="K338" s="201">
        <f t="shared" si="499"/>
        <v>0</v>
      </c>
      <c r="L338" s="195">
        <f t="shared" si="500"/>
        <v>0</v>
      </c>
      <c r="M338" s="201">
        <f t="shared" si="501"/>
        <v>0</v>
      </c>
      <c r="N338" s="195">
        <f t="shared" si="502"/>
        <v>0</v>
      </c>
      <c r="O338" s="201">
        <f t="shared" si="503"/>
        <v>0</v>
      </c>
      <c r="P338" s="195">
        <f t="shared" si="504"/>
        <v>0</v>
      </c>
      <c r="Q338" s="201">
        <f t="shared" si="505"/>
        <v>0</v>
      </c>
      <c r="R338" s="195">
        <f t="shared" si="506"/>
        <v>0</v>
      </c>
      <c r="S338" s="201">
        <f t="shared" si="507"/>
        <v>0</v>
      </c>
      <c r="T338" s="195">
        <f t="shared" si="508"/>
        <v>9</v>
      </c>
      <c r="U338" s="201">
        <f t="shared" si="509"/>
        <v>0</v>
      </c>
      <c r="X338" s="3" t="s">
        <v>0</v>
      </c>
      <c r="AA338" s="4"/>
      <c r="AB338" s="4"/>
      <c r="AC338" s="4"/>
      <c r="AD338" s="4"/>
      <c r="AE338" s="5" t="s">
        <v>1</v>
      </c>
      <c r="AG338" s="4"/>
      <c r="AK338" s="4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N338"/>
      <c r="BO338"/>
      <c r="BP338"/>
      <c r="BQ338"/>
      <c r="BR338"/>
      <c r="BS338"/>
      <c r="BT338"/>
      <c r="BU338"/>
      <c r="BV338"/>
      <c r="BW338"/>
      <c r="BX338"/>
      <c r="BY338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</row>
    <row r="339" spans="1:124" ht="15.5" x14ac:dyDescent="0.35">
      <c r="A339" s="27" t="s">
        <v>35</v>
      </c>
      <c r="B339" s="195">
        <f t="shared" si="490"/>
        <v>11</v>
      </c>
      <c r="C339" s="201">
        <f t="shared" si="491"/>
        <v>0</v>
      </c>
      <c r="D339" s="195">
        <f t="shared" si="492"/>
        <v>2</v>
      </c>
      <c r="E339" s="201">
        <f t="shared" si="493"/>
        <v>0</v>
      </c>
      <c r="F339" s="195">
        <f t="shared" si="494"/>
        <v>0</v>
      </c>
      <c r="G339" s="201">
        <f t="shared" si="495"/>
        <v>0</v>
      </c>
      <c r="H339" s="195">
        <f t="shared" si="496"/>
        <v>0</v>
      </c>
      <c r="I339" s="201">
        <f t="shared" si="497"/>
        <v>0</v>
      </c>
      <c r="J339" s="195">
        <f t="shared" si="498"/>
        <v>0</v>
      </c>
      <c r="K339" s="201">
        <f t="shared" si="499"/>
        <v>0</v>
      </c>
      <c r="L339" s="195">
        <f t="shared" si="500"/>
        <v>0</v>
      </c>
      <c r="M339" s="201">
        <f t="shared" si="501"/>
        <v>0</v>
      </c>
      <c r="N339" s="195">
        <f t="shared" si="502"/>
        <v>0</v>
      </c>
      <c r="O339" s="201">
        <f t="shared" si="503"/>
        <v>0</v>
      </c>
      <c r="P339" s="195">
        <f t="shared" si="504"/>
        <v>0</v>
      </c>
      <c r="Q339" s="201">
        <f t="shared" si="505"/>
        <v>0</v>
      </c>
      <c r="R339" s="195">
        <f t="shared" si="506"/>
        <v>0</v>
      </c>
      <c r="S339" s="201">
        <f t="shared" si="507"/>
        <v>0</v>
      </c>
      <c r="T339" s="195">
        <f t="shared" si="508"/>
        <v>13</v>
      </c>
      <c r="U339" s="201">
        <f t="shared" si="509"/>
        <v>0</v>
      </c>
      <c r="V339" s="8"/>
      <c r="W339" s="9"/>
      <c r="X339" s="3" t="s">
        <v>2</v>
      </c>
      <c r="Y339" s="9"/>
      <c r="Z339" s="9"/>
      <c r="AA339" s="4"/>
      <c r="AB339" s="4"/>
      <c r="AC339" s="4"/>
      <c r="AD339" s="4"/>
      <c r="AE339" s="5" t="s">
        <v>3</v>
      </c>
      <c r="AF339" s="9"/>
      <c r="AG339" s="4"/>
      <c r="AH339" s="9"/>
      <c r="AI339" s="9"/>
      <c r="AJ339" s="9"/>
      <c r="AK339" s="4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N339"/>
      <c r="BO339"/>
      <c r="BP339"/>
      <c r="BQ339"/>
      <c r="BR339"/>
      <c r="BS339"/>
      <c r="BT339"/>
      <c r="BU339"/>
      <c r="BV339"/>
      <c r="BW339"/>
      <c r="BX339"/>
      <c r="BY339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</row>
    <row r="340" spans="1:124" ht="13" x14ac:dyDescent="0.3">
      <c r="A340" s="27" t="s">
        <v>36</v>
      </c>
      <c r="B340" s="195">
        <f t="shared" si="490"/>
        <v>15</v>
      </c>
      <c r="C340" s="201">
        <f t="shared" si="491"/>
        <v>0</v>
      </c>
      <c r="D340" s="195">
        <f t="shared" si="492"/>
        <v>5</v>
      </c>
      <c r="E340" s="201">
        <f t="shared" si="493"/>
        <v>0</v>
      </c>
      <c r="F340" s="195">
        <f t="shared" si="494"/>
        <v>0</v>
      </c>
      <c r="G340" s="201">
        <f t="shared" si="495"/>
        <v>0</v>
      </c>
      <c r="H340" s="195">
        <f t="shared" si="496"/>
        <v>0</v>
      </c>
      <c r="I340" s="201">
        <f t="shared" si="497"/>
        <v>0</v>
      </c>
      <c r="J340" s="195">
        <f t="shared" si="498"/>
        <v>0</v>
      </c>
      <c r="K340" s="201">
        <f t="shared" si="499"/>
        <v>0</v>
      </c>
      <c r="L340" s="195">
        <f t="shared" si="500"/>
        <v>0</v>
      </c>
      <c r="M340" s="201">
        <f t="shared" si="501"/>
        <v>0</v>
      </c>
      <c r="N340" s="195">
        <f t="shared" si="502"/>
        <v>0</v>
      </c>
      <c r="O340" s="201">
        <f t="shared" si="503"/>
        <v>0</v>
      </c>
      <c r="P340" s="195">
        <f t="shared" si="504"/>
        <v>0</v>
      </c>
      <c r="Q340" s="201">
        <f t="shared" si="505"/>
        <v>0</v>
      </c>
      <c r="R340" s="195">
        <f t="shared" si="506"/>
        <v>0</v>
      </c>
      <c r="S340" s="201">
        <f t="shared" si="507"/>
        <v>0</v>
      </c>
      <c r="T340" s="195">
        <f t="shared" si="508"/>
        <v>20</v>
      </c>
      <c r="U340" s="201">
        <f t="shared" si="509"/>
        <v>0</v>
      </c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N340"/>
      <c r="BO340"/>
      <c r="BP340"/>
      <c r="BQ340"/>
      <c r="BR340"/>
      <c r="BS340"/>
      <c r="BT340"/>
      <c r="BU340"/>
      <c r="BV340"/>
      <c r="BW340"/>
      <c r="BX340"/>
      <c r="BY340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</row>
    <row r="341" spans="1:124" ht="13" x14ac:dyDescent="0.3">
      <c r="A341" s="27" t="s">
        <v>37</v>
      </c>
      <c r="B341" s="195">
        <f t="shared" si="490"/>
        <v>45</v>
      </c>
      <c r="C341" s="201">
        <f t="shared" si="491"/>
        <v>2</v>
      </c>
      <c r="D341" s="195">
        <f t="shared" si="492"/>
        <v>4</v>
      </c>
      <c r="E341" s="201">
        <f t="shared" si="493"/>
        <v>0</v>
      </c>
      <c r="F341" s="195">
        <f t="shared" si="494"/>
        <v>1</v>
      </c>
      <c r="G341" s="201">
        <f t="shared" si="495"/>
        <v>0</v>
      </c>
      <c r="H341" s="195">
        <f t="shared" si="496"/>
        <v>0</v>
      </c>
      <c r="I341" s="201">
        <f t="shared" si="497"/>
        <v>0</v>
      </c>
      <c r="J341" s="195">
        <f t="shared" si="498"/>
        <v>0</v>
      </c>
      <c r="K341" s="201">
        <f t="shared" si="499"/>
        <v>0</v>
      </c>
      <c r="L341" s="195">
        <f t="shared" si="500"/>
        <v>0</v>
      </c>
      <c r="M341" s="201">
        <f t="shared" si="501"/>
        <v>0</v>
      </c>
      <c r="N341" s="195">
        <f t="shared" si="502"/>
        <v>0</v>
      </c>
      <c r="O341" s="201">
        <f t="shared" si="503"/>
        <v>0</v>
      </c>
      <c r="P341" s="195">
        <f t="shared" si="504"/>
        <v>0</v>
      </c>
      <c r="Q341" s="201">
        <f t="shared" si="505"/>
        <v>0</v>
      </c>
      <c r="R341" s="195">
        <f t="shared" si="506"/>
        <v>0</v>
      </c>
      <c r="S341" s="201">
        <f t="shared" si="507"/>
        <v>0</v>
      </c>
      <c r="T341" s="195">
        <f t="shared" si="508"/>
        <v>50</v>
      </c>
      <c r="U341" s="201">
        <f t="shared" si="509"/>
        <v>2</v>
      </c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N341"/>
      <c r="BO341"/>
      <c r="BP341"/>
      <c r="BQ341"/>
      <c r="BR341"/>
      <c r="BS341"/>
      <c r="BT341"/>
      <c r="BU341"/>
      <c r="BV341"/>
      <c r="BW341"/>
      <c r="BX341"/>
      <c r="BY341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</row>
    <row r="342" spans="1:124" ht="13" x14ac:dyDescent="0.3">
      <c r="A342" s="27" t="s">
        <v>38</v>
      </c>
      <c r="B342" s="195">
        <f t="shared" si="490"/>
        <v>70</v>
      </c>
      <c r="C342" s="201">
        <f t="shared" si="491"/>
        <v>0</v>
      </c>
      <c r="D342" s="195">
        <f t="shared" si="492"/>
        <v>5</v>
      </c>
      <c r="E342" s="201">
        <f t="shared" si="493"/>
        <v>0</v>
      </c>
      <c r="F342" s="195">
        <f t="shared" si="494"/>
        <v>0</v>
      </c>
      <c r="G342" s="201">
        <f t="shared" si="495"/>
        <v>0</v>
      </c>
      <c r="H342" s="195">
        <f t="shared" si="496"/>
        <v>0</v>
      </c>
      <c r="I342" s="201">
        <f t="shared" si="497"/>
        <v>0</v>
      </c>
      <c r="J342" s="195">
        <f t="shared" si="498"/>
        <v>0</v>
      </c>
      <c r="K342" s="201">
        <f t="shared" si="499"/>
        <v>0</v>
      </c>
      <c r="L342" s="195">
        <f t="shared" si="500"/>
        <v>0</v>
      </c>
      <c r="M342" s="201">
        <f t="shared" si="501"/>
        <v>0</v>
      </c>
      <c r="N342" s="195">
        <f t="shared" si="502"/>
        <v>0</v>
      </c>
      <c r="O342" s="201">
        <f t="shared" si="503"/>
        <v>0</v>
      </c>
      <c r="P342" s="195">
        <f t="shared" si="504"/>
        <v>0</v>
      </c>
      <c r="Q342" s="201">
        <f t="shared" si="505"/>
        <v>0</v>
      </c>
      <c r="R342" s="195">
        <f t="shared" si="506"/>
        <v>0</v>
      </c>
      <c r="S342" s="201">
        <f t="shared" si="507"/>
        <v>0</v>
      </c>
      <c r="T342" s="195">
        <f t="shared" si="508"/>
        <v>75</v>
      </c>
      <c r="U342" s="201">
        <f t="shared" si="509"/>
        <v>0</v>
      </c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N342"/>
      <c r="BO342"/>
      <c r="BP342"/>
      <c r="BQ342"/>
      <c r="BR342"/>
      <c r="BS342"/>
      <c r="BT342"/>
      <c r="BU342"/>
      <c r="BV342"/>
      <c r="BW342"/>
      <c r="BX342"/>
      <c r="BY34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</row>
    <row r="343" spans="1:124" ht="13" x14ac:dyDescent="0.3">
      <c r="A343" s="27" t="s">
        <v>39</v>
      </c>
      <c r="B343" s="195">
        <f t="shared" si="490"/>
        <v>100</v>
      </c>
      <c r="C343" s="201">
        <f t="shared" si="491"/>
        <v>2</v>
      </c>
      <c r="D343" s="195">
        <f t="shared" si="492"/>
        <v>10</v>
      </c>
      <c r="E343" s="201">
        <f t="shared" si="493"/>
        <v>0</v>
      </c>
      <c r="F343" s="195">
        <f t="shared" si="494"/>
        <v>0</v>
      </c>
      <c r="G343" s="201">
        <f t="shared" si="495"/>
        <v>0</v>
      </c>
      <c r="H343" s="195">
        <f t="shared" si="496"/>
        <v>0</v>
      </c>
      <c r="I343" s="201">
        <f t="shared" si="497"/>
        <v>0</v>
      </c>
      <c r="J343" s="195">
        <f t="shared" si="498"/>
        <v>0</v>
      </c>
      <c r="K343" s="201">
        <f t="shared" si="499"/>
        <v>0</v>
      </c>
      <c r="L343" s="195">
        <f t="shared" si="500"/>
        <v>0</v>
      </c>
      <c r="M343" s="201">
        <f t="shared" si="501"/>
        <v>0</v>
      </c>
      <c r="N343" s="195">
        <f t="shared" si="502"/>
        <v>0</v>
      </c>
      <c r="O343" s="201">
        <f t="shared" si="503"/>
        <v>0</v>
      </c>
      <c r="P343" s="195">
        <f t="shared" si="504"/>
        <v>0</v>
      </c>
      <c r="Q343" s="201">
        <f t="shared" si="505"/>
        <v>0</v>
      </c>
      <c r="R343" s="195">
        <f t="shared" si="506"/>
        <v>0</v>
      </c>
      <c r="S343" s="201">
        <f t="shared" si="507"/>
        <v>0</v>
      </c>
      <c r="T343" s="195">
        <f t="shared" si="508"/>
        <v>110</v>
      </c>
      <c r="U343" s="201">
        <f t="shared" si="509"/>
        <v>2</v>
      </c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N343"/>
      <c r="BO343"/>
      <c r="BP343"/>
      <c r="BQ343"/>
      <c r="BR343"/>
      <c r="BS343"/>
      <c r="BT343"/>
      <c r="BU343"/>
      <c r="BV343"/>
      <c r="BW343"/>
      <c r="BX343"/>
      <c r="BY343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</row>
    <row r="344" spans="1:124" ht="13" x14ac:dyDescent="0.3">
      <c r="A344" s="27" t="s">
        <v>40</v>
      </c>
      <c r="B344" s="195">
        <f t="shared" ref="B344:B356" si="510">X359</f>
        <v>155</v>
      </c>
      <c r="C344" s="201">
        <f t="shared" ref="C344:C356" si="511">AL359</f>
        <v>3</v>
      </c>
      <c r="D344" s="195">
        <f t="shared" ref="D344:D356" si="512">Y359</f>
        <v>12</v>
      </c>
      <c r="E344" s="201">
        <f t="shared" ref="E344:E356" si="513">AM359</f>
        <v>0</v>
      </c>
      <c r="F344" s="195">
        <f t="shared" ref="F344:F356" si="514">Z359</f>
        <v>0</v>
      </c>
      <c r="G344" s="201">
        <f t="shared" ref="G344:G356" si="515">AN359</f>
        <v>0</v>
      </c>
      <c r="H344" s="195">
        <f t="shared" ref="H344:H356" si="516">AA359</f>
        <v>0</v>
      </c>
      <c r="I344" s="201">
        <f t="shared" ref="I344:I356" si="517">AO359</f>
        <v>0</v>
      </c>
      <c r="J344" s="195">
        <f t="shared" ref="J344:J356" si="518">AB359</f>
        <v>0</v>
      </c>
      <c r="K344" s="201">
        <f t="shared" ref="K344:K356" si="519">AP359</f>
        <v>0</v>
      </c>
      <c r="L344" s="195">
        <f t="shared" ref="L344:L356" si="520">AC359</f>
        <v>0</v>
      </c>
      <c r="M344" s="201">
        <f t="shared" ref="M344:M356" si="521">AQ359</f>
        <v>0</v>
      </c>
      <c r="N344" s="195">
        <f t="shared" ref="N344:N356" si="522">AD359</f>
        <v>0</v>
      </c>
      <c r="O344" s="201">
        <f t="shared" ref="O344:O356" si="523">AR359</f>
        <v>0</v>
      </c>
      <c r="P344" s="195">
        <f t="shared" ref="P344:P356" si="524">AE359</f>
        <v>0</v>
      </c>
      <c r="Q344" s="201">
        <f t="shared" ref="Q344:Q356" si="525">AS359</f>
        <v>0</v>
      </c>
      <c r="R344" s="195">
        <f t="shared" ref="R344:R356" si="526">SUM(AF359:AI359)</f>
        <v>0</v>
      </c>
      <c r="S344" s="201">
        <f t="shared" ref="S344:S356" si="527">SUM(AT359:AW359)</f>
        <v>0</v>
      </c>
      <c r="T344" s="195">
        <f t="shared" si="508"/>
        <v>167</v>
      </c>
      <c r="U344" s="201">
        <f t="shared" si="509"/>
        <v>3</v>
      </c>
      <c r="V344" s="26"/>
      <c r="W344" s="4"/>
      <c r="X344" s="5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N344"/>
      <c r="BO344"/>
      <c r="BP344"/>
      <c r="BQ344"/>
      <c r="BR344"/>
      <c r="BS344"/>
      <c r="BT344"/>
      <c r="BU344"/>
      <c r="BV344"/>
      <c r="BW344"/>
      <c r="BX344"/>
      <c r="BY344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</row>
    <row r="345" spans="1:124" ht="13" x14ac:dyDescent="0.3">
      <c r="A345" s="27" t="s">
        <v>41</v>
      </c>
      <c r="B345" s="195">
        <f t="shared" si="510"/>
        <v>150</v>
      </c>
      <c r="C345" s="201">
        <f t="shared" si="511"/>
        <v>5</v>
      </c>
      <c r="D345" s="195">
        <f t="shared" si="512"/>
        <v>11</v>
      </c>
      <c r="E345" s="201">
        <f t="shared" si="513"/>
        <v>0</v>
      </c>
      <c r="F345" s="195">
        <f t="shared" si="514"/>
        <v>0</v>
      </c>
      <c r="G345" s="201">
        <f t="shared" si="515"/>
        <v>0</v>
      </c>
      <c r="H345" s="195">
        <f t="shared" si="516"/>
        <v>0</v>
      </c>
      <c r="I345" s="201">
        <f t="shared" si="517"/>
        <v>0</v>
      </c>
      <c r="J345" s="195">
        <f t="shared" si="518"/>
        <v>0</v>
      </c>
      <c r="K345" s="201">
        <f t="shared" si="519"/>
        <v>0</v>
      </c>
      <c r="L345" s="195">
        <f t="shared" si="520"/>
        <v>0</v>
      </c>
      <c r="M345" s="201">
        <f t="shared" si="521"/>
        <v>0</v>
      </c>
      <c r="N345" s="195">
        <f t="shared" si="522"/>
        <v>0</v>
      </c>
      <c r="O345" s="201">
        <f t="shared" si="523"/>
        <v>0</v>
      </c>
      <c r="P345" s="195">
        <f t="shared" si="524"/>
        <v>0</v>
      </c>
      <c r="Q345" s="201">
        <f t="shared" si="525"/>
        <v>0</v>
      </c>
      <c r="R345" s="195">
        <f t="shared" si="526"/>
        <v>0</v>
      </c>
      <c r="S345" s="201">
        <f t="shared" si="527"/>
        <v>0</v>
      </c>
      <c r="T345" s="195">
        <f t="shared" si="508"/>
        <v>161</v>
      </c>
      <c r="U345" s="201">
        <f>SUM(C345,E345,G345,I345,K345,M345,O345,Q345,S345)</f>
        <v>5</v>
      </c>
      <c r="V345" s="26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N345"/>
      <c r="BO345"/>
      <c r="BP345"/>
      <c r="BQ345"/>
      <c r="BR345"/>
      <c r="BS345"/>
      <c r="BT345"/>
      <c r="BU345"/>
      <c r="BV345"/>
      <c r="BW345"/>
      <c r="BX345"/>
      <c r="BY345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</row>
    <row r="346" spans="1:124" ht="13" x14ac:dyDescent="0.3">
      <c r="A346" s="27" t="s">
        <v>42</v>
      </c>
      <c r="B346" s="195">
        <f t="shared" si="510"/>
        <v>159</v>
      </c>
      <c r="C346" s="201">
        <f t="shared" si="511"/>
        <v>2</v>
      </c>
      <c r="D346" s="195">
        <f t="shared" si="512"/>
        <v>9</v>
      </c>
      <c r="E346" s="201">
        <f t="shared" si="513"/>
        <v>0</v>
      </c>
      <c r="F346" s="195">
        <f t="shared" si="514"/>
        <v>0</v>
      </c>
      <c r="G346" s="201">
        <f t="shared" si="515"/>
        <v>0</v>
      </c>
      <c r="H346" s="195">
        <f t="shared" si="516"/>
        <v>0</v>
      </c>
      <c r="I346" s="201">
        <f t="shared" si="517"/>
        <v>0</v>
      </c>
      <c r="J346" s="195">
        <f t="shared" si="518"/>
        <v>0</v>
      </c>
      <c r="K346" s="201">
        <f t="shared" si="519"/>
        <v>0</v>
      </c>
      <c r="L346" s="195">
        <f t="shared" si="520"/>
        <v>0</v>
      </c>
      <c r="M346" s="201">
        <f t="shared" si="521"/>
        <v>0</v>
      </c>
      <c r="N346" s="195">
        <f t="shared" si="522"/>
        <v>0</v>
      </c>
      <c r="O346" s="201">
        <f t="shared" si="523"/>
        <v>0</v>
      </c>
      <c r="P346" s="195">
        <f t="shared" si="524"/>
        <v>0</v>
      </c>
      <c r="Q346" s="201">
        <f t="shared" si="525"/>
        <v>0</v>
      </c>
      <c r="R346" s="195">
        <f t="shared" si="526"/>
        <v>0</v>
      </c>
      <c r="S346" s="201">
        <f t="shared" si="527"/>
        <v>0</v>
      </c>
      <c r="T346" s="195">
        <f t="shared" si="508"/>
        <v>168</v>
      </c>
      <c r="U346" s="201">
        <f t="shared" si="509"/>
        <v>2</v>
      </c>
      <c r="V346" s="26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N346"/>
      <c r="BO346"/>
      <c r="BP346"/>
      <c r="BQ346"/>
      <c r="BR346"/>
      <c r="BS346"/>
      <c r="BT346"/>
      <c r="BU346"/>
      <c r="BV346"/>
      <c r="BW346"/>
      <c r="BX346"/>
      <c r="BY346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</row>
    <row r="347" spans="1:124" ht="13" x14ac:dyDescent="0.3">
      <c r="A347" s="27" t="s">
        <v>43</v>
      </c>
      <c r="B347" s="195">
        <f t="shared" si="510"/>
        <v>137</v>
      </c>
      <c r="C347" s="201">
        <f t="shared" si="511"/>
        <v>3</v>
      </c>
      <c r="D347" s="195">
        <f t="shared" si="512"/>
        <v>11</v>
      </c>
      <c r="E347" s="201">
        <f t="shared" si="513"/>
        <v>1</v>
      </c>
      <c r="F347" s="195">
        <f t="shared" si="514"/>
        <v>0</v>
      </c>
      <c r="G347" s="201">
        <f t="shared" si="515"/>
        <v>0</v>
      </c>
      <c r="H347" s="195">
        <f t="shared" si="516"/>
        <v>0</v>
      </c>
      <c r="I347" s="201">
        <f t="shared" si="517"/>
        <v>0</v>
      </c>
      <c r="J347" s="195">
        <f t="shared" si="518"/>
        <v>0</v>
      </c>
      <c r="K347" s="201">
        <f t="shared" si="519"/>
        <v>0</v>
      </c>
      <c r="L347" s="195">
        <f t="shared" si="520"/>
        <v>0</v>
      </c>
      <c r="M347" s="201">
        <f t="shared" si="521"/>
        <v>0</v>
      </c>
      <c r="N347" s="195">
        <f t="shared" si="522"/>
        <v>0</v>
      </c>
      <c r="O347" s="201">
        <f t="shared" si="523"/>
        <v>0</v>
      </c>
      <c r="P347" s="195">
        <f t="shared" si="524"/>
        <v>0</v>
      </c>
      <c r="Q347" s="201">
        <f t="shared" si="525"/>
        <v>0</v>
      </c>
      <c r="R347" s="195">
        <f t="shared" si="526"/>
        <v>0</v>
      </c>
      <c r="S347" s="201">
        <f t="shared" si="527"/>
        <v>0</v>
      </c>
      <c r="T347" s="195">
        <f t="shared" si="508"/>
        <v>148</v>
      </c>
      <c r="U347" s="201">
        <f t="shared" si="509"/>
        <v>4</v>
      </c>
      <c r="V347" s="26"/>
      <c r="W347" s="4"/>
      <c r="X347">
        <f t="shared" ref="X347:X357" si="528">BA129</f>
        <v>11</v>
      </c>
      <c r="Y347">
        <f t="shared" ref="Y347:AI347" si="529">BB129</f>
        <v>2</v>
      </c>
      <c r="Z347">
        <f t="shared" si="529"/>
        <v>0</v>
      </c>
      <c r="AA347">
        <f t="shared" si="529"/>
        <v>0</v>
      </c>
      <c r="AB347">
        <f t="shared" si="529"/>
        <v>0</v>
      </c>
      <c r="AC347">
        <f t="shared" si="529"/>
        <v>0</v>
      </c>
      <c r="AD347">
        <f t="shared" si="529"/>
        <v>0</v>
      </c>
      <c r="AE347">
        <f t="shared" si="529"/>
        <v>0</v>
      </c>
      <c r="AF347">
        <f t="shared" si="529"/>
        <v>0</v>
      </c>
      <c r="AG347">
        <f t="shared" si="529"/>
        <v>0</v>
      </c>
      <c r="AH347">
        <f t="shared" si="529"/>
        <v>0</v>
      </c>
      <c r="AI347">
        <f t="shared" si="529"/>
        <v>0</v>
      </c>
      <c r="AL347">
        <f>BN123</f>
        <v>0</v>
      </c>
      <c r="AM347">
        <f t="shared" ref="AM347:AW347" si="530">BO123</f>
        <v>0</v>
      </c>
      <c r="AN347">
        <f t="shared" si="530"/>
        <v>0</v>
      </c>
      <c r="AO347">
        <f t="shared" si="530"/>
        <v>0</v>
      </c>
      <c r="AP347">
        <f t="shared" si="530"/>
        <v>0</v>
      </c>
      <c r="AQ347">
        <f t="shared" si="530"/>
        <v>0</v>
      </c>
      <c r="AR347">
        <f t="shared" si="530"/>
        <v>0</v>
      </c>
      <c r="AS347">
        <f t="shared" si="530"/>
        <v>0</v>
      </c>
      <c r="AT347">
        <f t="shared" si="530"/>
        <v>0</v>
      </c>
      <c r="AU347">
        <f t="shared" si="530"/>
        <v>0</v>
      </c>
      <c r="AV347">
        <f t="shared" si="530"/>
        <v>0</v>
      </c>
      <c r="AW347">
        <f t="shared" si="530"/>
        <v>0</v>
      </c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N347"/>
      <c r="BO347"/>
      <c r="BP347"/>
      <c r="BQ347"/>
      <c r="BR347"/>
      <c r="BS347"/>
      <c r="BT347"/>
      <c r="BU347"/>
      <c r="BV347"/>
      <c r="BW347"/>
      <c r="BX347"/>
      <c r="BY347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</row>
    <row r="348" spans="1:124" ht="13" x14ac:dyDescent="0.3">
      <c r="A348" s="27" t="s">
        <v>44</v>
      </c>
      <c r="B348" s="195">
        <f t="shared" si="510"/>
        <v>183</v>
      </c>
      <c r="C348" s="201">
        <f t="shared" si="511"/>
        <v>4</v>
      </c>
      <c r="D348" s="195">
        <f t="shared" si="512"/>
        <v>9</v>
      </c>
      <c r="E348" s="201">
        <f t="shared" si="513"/>
        <v>0</v>
      </c>
      <c r="F348" s="195">
        <f t="shared" si="514"/>
        <v>0</v>
      </c>
      <c r="G348" s="201">
        <f t="shared" si="515"/>
        <v>0</v>
      </c>
      <c r="H348" s="195">
        <f t="shared" si="516"/>
        <v>0</v>
      </c>
      <c r="I348" s="201">
        <f t="shared" si="517"/>
        <v>0</v>
      </c>
      <c r="J348" s="195">
        <f t="shared" si="518"/>
        <v>0</v>
      </c>
      <c r="K348" s="201">
        <f t="shared" si="519"/>
        <v>0</v>
      </c>
      <c r="L348" s="195">
        <f t="shared" si="520"/>
        <v>0</v>
      </c>
      <c r="M348" s="201">
        <f t="shared" si="521"/>
        <v>0</v>
      </c>
      <c r="N348" s="195">
        <f t="shared" si="522"/>
        <v>0</v>
      </c>
      <c r="O348" s="201">
        <f t="shared" si="523"/>
        <v>0</v>
      </c>
      <c r="P348" s="195">
        <f t="shared" si="524"/>
        <v>0</v>
      </c>
      <c r="Q348" s="201">
        <f t="shared" si="525"/>
        <v>0</v>
      </c>
      <c r="R348" s="195">
        <f t="shared" si="526"/>
        <v>0</v>
      </c>
      <c r="S348" s="201">
        <f t="shared" si="527"/>
        <v>0</v>
      </c>
      <c r="T348" s="195">
        <f t="shared" si="508"/>
        <v>192</v>
      </c>
      <c r="U348" s="201">
        <f t="shared" si="509"/>
        <v>4</v>
      </c>
      <c r="V348" s="26"/>
      <c r="W348" s="4"/>
      <c r="X348">
        <f t="shared" si="528"/>
        <v>18</v>
      </c>
      <c r="Y348">
        <f t="shared" ref="Y348:Y357" si="531">BB130</f>
        <v>5</v>
      </c>
      <c r="Z348">
        <f t="shared" ref="Z348:Z357" si="532">BC130</f>
        <v>0</v>
      </c>
      <c r="AA348">
        <f t="shared" ref="AA348:AA357" si="533">BD130</f>
        <v>0</v>
      </c>
      <c r="AB348">
        <f t="shared" ref="AB348:AB357" si="534">BE130</f>
        <v>0</v>
      </c>
      <c r="AC348">
        <f t="shared" ref="AC348:AC357" si="535">BF130</f>
        <v>0</v>
      </c>
      <c r="AD348">
        <f t="shared" ref="AD348:AD357" si="536">BG130</f>
        <v>0</v>
      </c>
      <c r="AE348">
        <f t="shared" ref="AE348:AE357" si="537">BH130</f>
        <v>0</v>
      </c>
      <c r="AF348">
        <f t="shared" ref="AF348:AF357" si="538">BI130</f>
        <v>0</v>
      </c>
      <c r="AG348">
        <f t="shared" ref="AG348:AG357" si="539">BJ130</f>
        <v>0</v>
      </c>
      <c r="AH348">
        <f t="shared" ref="AH348:AH357" si="540">BK130</f>
        <v>0</v>
      </c>
      <c r="AI348">
        <f t="shared" ref="AI348:AI357" si="541">BL130</f>
        <v>0</v>
      </c>
      <c r="AL348">
        <f t="shared" ref="AL348:AL357" si="542">BN124</f>
        <v>0</v>
      </c>
      <c r="AM348">
        <f t="shared" ref="AM348:AM357" si="543">BO124</f>
        <v>0</v>
      </c>
      <c r="AN348">
        <f t="shared" ref="AN348:AN357" si="544">BP124</f>
        <v>0</v>
      </c>
      <c r="AO348">
        <f t="shared" ref="AO348:AO357" si="545">BQ124</f>
        <v>0</v>
      </c>
      <c r="AP348">
        <f t="shared" ref="AP348:AP357" si="546">BR124</f>
        <v>0</v>
      </c>
      <c r="AQ348">
        <f t="shared" ref="AQ348:AQ357" si="547">BS124</f>
        <v>0</v>
      </c>
      <c r="AR348">
        <f t="shared" ref="AR348:AR357" si="548">BT124</f>
        <v>0</v>
      </c>
      <c r="AS348">
        <f t="shared" ref="AS348:AS357" si="549">BU124</f>
        <v>0</v>
      </c>
      <c r="AT348">
        <f t="shared" ref="AT348:AT357" si="550">BV124</f>
        <v>0</v>
      </c>
      <c r="AU348">
        <f t="shared" ref="AU348:AU357" si="551">BW124</f>
        <v>0</v>
      </c>
      <c r="AV348">
        <f t="shared" ref="AV348:AV357" si="552">BX124</f>
        <v>0</v>
      </c>
      <c r="AW348">
        <f t="shared" ref="AW348:AW357" si="553">BY124</f>
        <v>0</v>
      </c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N348"/>
      <c r="BO348"/>
      <c r="BP348"/>
      <c r="BQ348"/>
      <c r="BR348"/>
      <c r="BS348"/>
      <c r="BT348"/>
      <c r="BU348"/>
      <c r="BV348"/>
      <c r="BW348"/>
      <c r="BX348"/>
      <c r="BY348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</row>
    <row r="349" spans="1:124" ht="13" x14ac:dyDescent="0.3">
      <c r="A349" s="27" t="s">
        <v>45</v>
      </c>
      <c r="B349" s="195">
        <f t="shared" si="510"/>
        <v>148</v>
      </c>
      <c r="C349" s="201">
        <f t="shared" si="511"/>
        <v>2</v>
      </c>
      <c r="D349" s="195">
        <f t="shared" si="512"/>
        <v>8</v>
      </c>
      <c r="E349" s="201">
        <f t="shared" si="513"/>
        <v>1</v>
      </c>
      <c r="F349" s="195">
        <f t="shared" si="514"/>
        <v>1</v>
      </c>
      <c r="G349" s="201">
        <f t="shared" si="515"/>
        <v>0</v>
      </c>
      <c r="H349" s="195">
        <f t="shared" si="516"/>
        <v>0</v>
      </c>
      <c r="I349" s="201">
        <f t="shared" si="517"/>
        <v>0</v>
      </c>
      <c r="J349" s="195">
        <f t="shared" si="518"/>
        <v>0</v>
      </c>
      <c r="K349" s="201">
        <f t="shared" si="519"/>
        <v>0</v>
      </c>
      <c r="L349" s="195">
        <f t="shared" si="520"/>
        <v>0</v>
      </c>
      <c r="M349" s="201">
        <f t="shared" si="521"/>
        <v>0</v>
      </c>
      <c r="N349" s="195">
        <f t="shared" si="522"/>
        <v>0</v>
      </c>
      <c r="O349" s="201">
        <f t="shared" si="523"/>
        <v>0</v>
      </c>
      <c r="P349" s="195">
        <f t="shared" si="524"/>
        <v>0</v>
      </c>
      <c r="Q349" s="201">
        <f t="shared" si="525"/>
        <v>0</v>
      </c>
      <c r="R349" s="195">
        <f t="shared" si="526"/>
        <v>0</v>
      </c>
      <c r="S349" s="201">
        <f t="shared" si="527"/>
        <v>0</v>
      </c>
      <c r="T349" s="195">
        <f t="shared" ref="T349:T356" si="554">SUM(B349,D349,F349,H349,J349,L349,N349,P349,R349,)</f>
        <v>157</v>
      </c>
      <c r="U349" s="201">
        <f t="shared" ref="U349:U356" si="555">SUM(C349,E349,G349,I349,K349,M349,O349,Q349,S349)</f>
        <v>3</v>
      </c>
      <c r="V349" s="26"/>
      <c r="W349" s="4"/>
      <c r="X349">
        <f t="shared" si="528"/>
        <v>7</v>
      </c>
      <c r="Y349">
        <f t="shared" si="531"/>
        <v>2</v>
      </c>
      <c r="Z349">
        <f t="shared" si="532"/>
        <v>0</v>
      </c>
      <c r="AA349">
        <f t="shared" si="533"/>
        <v>0</v>
      </c>
      <c r="AB349">
        <f t="shared" si="534"/>
        <v>0</v>
      </c>
      <c r="AC349">
        <f t="shared" si="535"/>
        <v>0</v>
      </c>
      <c r="AD349">
        <f t="shared" si="536"/>
        <v>0</v>
      </c>
      <c r="AE349">
        <f t="shared" si="537"/>
        <v>0</v>
      </c>
      <c r="AF349">
        <f t="shared" si="538"/>
        <v>0</v>
      </c>
      <c r="AG349">
        <f t="shared" si="539"/>
        <v>0</v>
      </c>
      <c r="AH349">
        <f t="shared" si="540"/>
        <v>0</v>
      </c>
      <c r="AI349">
        <f t="shared" si="541"/>
        <v>0</v>
      </c>
      <c r="AL349">
        <f t="shared" si="542"/>
        <v>0</v>
      </c>
      <c r="AM349">
        <f t="shared" si="543"/>
        <v>0</v>
      </c>
      <c r="AN349">
        <f t="shared" si="544"/>
        <v>0</v>
      </c>
      <c r="AO349">
        <f t="shared" si="545"/>
        <v>0</v>
      </c>
      <c r="AP349">
        <f t="shared" si="546"/>
        <v>0</v>
      </c>
      <c r="AQ349">
        <f t="shared" si="547"/>
        <v>0</v>
      </c>
      <c r="AR349">
        <f t="shared" si="548"/>
        <v>0</v>
      </c>
      <c r="AS349">
        <f t="shared" si="549"/>
        <v>0</v>
      </c>
      <c r="AT349">
        <f t="shared" si="550"/>
        <v>0</v>
      </c>
      <c r="AU349">
        <f t="shared" si="551"/>
        <v>0</v>
      </c>
      <c r="AV349">
        <f t="shared" si="552"/>
        <v>0</v>
      </c>
      <c r="AW349">
        <f t="shared" si="553"/>
        <v>0</v>
      </c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N349"/>
      <c r="BO349"/>
      <c r="BP349"/>
      <c r="BQ349"/>
      <c r="BR349"/>
      <c r="BS349"/>
      <c r="BT349"/>
      <c r="BU349"/>
      <c r="BV349"/>
      <c r="BW349"/>
      <c r="BX349"/>
      <c r="BY349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</row>
    <row r="350" spans="1:124" ht="13" x14ac:dyDescent="0.3">
      <c r="A350" s="27" t="s">
        <v>46</v>
      </c>
      <c r="B350" s="195">
        <f t="shared" si="510"/>
        <v>161</v>
      </c>
      <c r="C350" s="201">
        <f t="shared" si="511"/>
        <v>1</v>
      </c>
      <c r="D350" s="195">
        <f t="shared" si="512"/>
        <v>8</v>
      </c>
      <c r="E350" s="201">
        <f t="shared" si="513"/>
        <v>0</v>
      </c>
      <c r="F350" s="195">
        <f t="shared" si="514"/>
        <v>0</v>
      </c>
      <c r="G350" s="201">
        <f t="shared" si="515"/>
        <v>0</v>
      </c>
      <c r="H350" s="195">
        <f t="shared" si="516"/>
        <v>0</v>
      </c>
      <c r="I350" s="201">
        <f t="shared" si="517"/>
        <v>0</v>
      </c>
      <c r="J350" s="195">
        <f t="shared" si="518"/>
        <v>0</v>
      </c>
      <c r="K350" s="201">
        <f t="shared" si="519"/>
        <v>0</v>
      </c>
      <c r="L350" s="195">
        <f t="shared" si="520"/>
        <v>0</v>
      </c>
      <c r="M350" s="201">
        <f t="shared" si="521"/>
        <v>0</v>
      </c>
      <c r="N350" s="195">
        <f t="shared" si="522"/>
        <v>0</v>
      </c>
      <c r="O350" s="201">
        <f t="shared" si="523"/>
        <v>0</v>
      </c>
      <c r="P350" s="195">
        <f t="shared" si="524"/>
        <v>0</v>
      </c>
      <c r="Q350" s="201">
        <f t="shared" si="525"/>
        <v>0</v>
      </c>
      <c r="R350" s="195">
        <f t="shared" si="526"/>
        <v>0</v>
      </c>
      <c r="S350" s="201">
        <f t="shared" si="527"/>
        <v>0</v>
      </c>
      <c r="T350" s="195">
        <f t="shared" si="554"/>
        <v>169</v>
      </c>
      <c r="U350" s="201">
        <f t="shared" si="555"/>
        <v>1</v>
      </c>
      <c r="V350" s="26"/>
      <c r="W350" s="4"/>
      <c r="X350">
        <f t="shared" si="528"/>
        <v>2</v>
      </c>
      <c r="Y350">
        <f t="shared" si="531"/>
        <v>3</v>
      </c>
      <c r="Z350">
        <f t="shared" si="532"/>
        <v>0</v>
      </c>
      <c r="AA350">
        <f t="shared" si="533"/>
        <v>0</v>
      </c>
      <c r="AB350">
        <f t="shared" si="534"/>
        <v>0</v>
      </c>
      <c r="AC350">
        <f t="shared" si="535"/>
        <v>0</v>
      </c>
      <c r="AD350">
        <f t="shared" si="536"/>
        <v>0</v>
      </c>
      <c r="AE350">
        <f t="shared" si="537"/>
        <v>0</v>
      </c>
      <c r="AF350">
        <f t="shared" si="538"/>
        <v>0</v>
      </c>
      <c r="AG350">
        <f t="shared" si="539"/>
        <v>0</v>
      </c>
      <c r="AH350">
        <f t="shared" si="540"/>
        <v>0</v>
      </c>
      <c r="AI350">
        <f t="shared" si="541"/>
        <v>0</v>
      </c>
      <c r="AL350">
        <f t="shared" si="542"/>
        <v>0</v>
      </c>
      <c r="AM350">
        <f t="shared" si="543"/>
        <v>0</v>
      </c>
      <c r="AN350">
        <f t="shared" si="544"/>
        <v>0</v>
      </c>
      <c r="AO350">
        <f t="shared" si="545"/>
        <v>0</v>
      </c>
      <c r="AP350">
        <f t="shared" si="546"/>
        <v>0</v>
      </c>
      <c r="AQ350">
        <f t="shared" si="547"/>
        <v>0</v>
      </c>
      <c r="AR350">
        <f t="shared" si="548"/>
        <v>0</v>
      </c>
      <c r="AS350">
        <f t="shared" si="549"/>
        <v>0</v>
      </c>
      <c r="AT350">
        <f t="shared" si="550"/>
        <v>0</v>
      </c>
      <c r="AU350">
        <f t="shared" si="551"/>
        <v>0</v>
      </c>
      <c r="AV350">
        <f t="shared" si="552"/>
        <v>0</v>
      </c>
      <c r="AW350">
        <f t="shared" si="553"/>
        <v>0</v>
      </c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N350"/>
      <c r="BO350"/>
      <c r="BP350"/>
      <c r="BQ350"/>
      <c r="BR350"/>
      <c r="BS350"/>
      <c r="BT350"/>
      <c r="BU350"/>
      <c r="BV350"/>
      <c r="BW350"/>
      <c r="BX350"/>
      <c r="BY350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</row>
    <row r="351" spans="1:124" ht="13" x14ac:dyDescent="0.3">
      <c r="A351" s="27" t="s">
        <v>47</v>
      </c>
      <c r="B351" s="195">
        <f t="shared" si="510"/>
        <v>170</v>
      </c>
      <c r="C351" s="201">
        <f t="shared" si="511"/>
        <v>3</v>
      </c>
      <c r="D351" s="195">
        <f t="shared" si="512"/>
        <v>7</v>
      </c>
      <c r="E351" s="201">
        <f t="shared" si="513"/>
        <v>0</v>
      </c>
      <c r="F351" s="195">
        <f t="shared" si="514"/>
        <v>0</v>
      </c>
      <c r="G351" s="201">
        <f t="shared" si="515"/>
        <v>0</v>
      </c>
      <c r="H351" s="195">
        <f t="shared" si="516"/>
        <v>0</v>
      </c>
      <c r="I351" s="201">
        <f t="shared" si="517"/>
        <v>0</v>
      </c>
      <c r="J351" s="195">
        <f t="shared" si="518"/>
        <v>0</v>
      </c>
      <c r="K351" s="201">
        <f t="shared" si="519"/>
        <v>0</v>
      </c>
      <c r="L351" s="195">
        <f t="shared" si="520"/>
        <v>0</v>
      </c>
      <c r="M351" s="201">
        <f t="shared" si="521"/>
        <v>0</v>
      </c>
      <c r="N351" s="195">
        <f t="shared" si="522"/>
        <v>0</v>
      </c>
      <c r="O351" s="201">
        <f t="shared" si="523"/>
        <v>0</v>
      </c>
      <c r="P351" s="195">
        <f t="shared" si="524"/>
        <v>0</v>
      </c>
      <c r="Q351" s="201">
        <f t="shared" si="525"/>
        <v>0</v>
      </c>
      <c r="R351" s="195">
        <f t="shared" si="526"/>
        <v>0</v>
      </c>
      <c r="S351" s="201">
        <f t="shared" si="527"/>
        <v>0</v>
      </c>
      <c r="T351" s="195">
        <f t="shared" si="554"/>
        <v>177</v>
      </c>
      <c r="U351" s="201">
        <f t="shared" si="555"/>
        <v>3</v>
      </c>
      <c r="V351" s="26"/>
      <c r="W351" s="4"/>
      <c r="X351">
        <f t="shared" si="528"/>
        <v>1</v>
      </c>
      <c r="Y351">
        <f t="shared" si="531"/>
        <v>0</v>
      </c>
      <c r="Z351">
        <f t="shared" si="532"/>
        <v>0</v>
      </c>
      <c r="AA351">
        <f t="shared" si="533"/>
        <v>0</v>
      </c>
      <c r="AB351">
        <f t="shared" si="534"/>
        <v>0</v>
      </c>
      <c r="AC351">
        <f t="shared" si="535"/>
        <v>0</v>
      </c>
      <c r="AD351">
        <f t="shared" si="536"/>
        <v>0</v>
      </c>
      <c r="AE351">
        <f t="shared" si="537"/>
        <v>0</v>
      </c>
      <c r="AF351">
        <f t="shared" si="538"/>
        <v>0</v>
      </c>
      <c r="AG351">
        <f t="shared" si="539"/>
        <v>0</v>
      </c>
      <c r="AH351">
        <f t="shared" si="540"/>
        <v>0</v>
      </c>
      <c r="AI351">
        <f t="shared" si="541"/>
        <v>0</v>
      </c>
      <c r="AL351">
        <f t="shared" si="542"/>
        <v>0</v>
      </c>
      <c r="AM351">
        <f t="shared" si="543"/>
        <v>0</v>
      </c>
      <c r="AN351">
        <f t="shared" si="544"/>
        <v>0</v>
      </c>
      <c r="AO351">
        <f t="shared" si="545"/>
        <v>0</v>
      </c>
      <c r="AP351">
        <f t="shared" si="546"/>
        <v>0</v>
      </c>
      <c r="AQ351">
        <f t="shared" si="547"/>
        <v>0</v>
      </c>
      <c r="AR351">
        <f t="shared" si="548"/>
        <v>0</v>
      </c>
      <c r="AS351">
        <f t="shared" si="549"/>
        <v>0</v>
      </c>
      <c r="AT351">
        <f t="shared" si="550"/>
        <v>0</v>
      </c>
      <c r="AU351">
        <f t="shared" si="551"/>
        <v>0</v>
      </c>
      <c r="AV351">
        <f t="shared" si="552"/>
        <v>0</v>
      </c>
      <c r="AW351">
        <f t="shared" si="553"/>
        <v>0</v>
      </c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N351"/>
      <c r="BO351"/>
      <c r="BP351"/>
      <c r="BQ351"/>
      <c r="BR351"/>
      <c r="BS351"/>
      <c r="BT351"/>
      <c r="BU351"/>
      <c r="BV351"/>
      <c r="BW351"/>
      <c r="BX351"/>
      <c r="BY351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</row>
    <row r="352" spans="1:124" ht="13" x14ac:dyDescent="0.3">
      <c r="A352" s="27" t="s">
        <v>48</v>
      </c>
      <c r="B352" s="195">
        <f t="shared" si="510"/>
        <v>106</v>
      </c>
      <c r="C352" s="201">
        <f t="shared" si="511"/>
        <v>2</v>
      </c>
      <c r="D352" s="195">
        <f t="shared" si="512"/>
        <v>15</v>
      </c>
      <c r="E352" s="201">
        <f t="shared" si="513"/>
        <v>1</v>
      </c>
      <c r="F352" s="195">
        <f t="shared" si="514"/>
        <v>0</v>
      </c>
      <c r="G352" s="201">
        <f t="shared" si="515"/>
        <v>0</v>
      </c>
      <c r="H352" s="195">
        <f t="shared" si="516"/>
        <v>0</v>
      </c>
      <c r="I352" s="201">
        <f t="shared" si="517"/>
        <v>0</v>
      </c>
      <c r="J352" s="195">
        <f t="shared" si="518"/>
        <v>0</v>
      </c>
      <c r="K352" s="201">
        <f t="shared" si="519"/>
        <v>0</v>
      </c>
      <c r="L352" s="195">
        <f t="shared" si="520"/>
        <v>0</v>
      </c>
      <c r="M352" s="201">
        <f t="shared" si="521"/>
        <v>0</v>
      </c>
      <c r="N352" s="195">
        <f t="shared" si="522"/>
        <v>0</v>
      </c>
      <c r="O352" s="201">
        <f t="shared" si="523"/>
        <v>0</v>
      </c>
      <c r="P352" s="195">
        <f t="shared" si="524"/>
        <v>0</v>
      </c>
      <c r="Q352" s="201">
        <f t="shared" si="525"/>
        <v>0</v>
      </c>
      <c r="R352" s="195">
        <f t="shared" si="526"/>
        <v>0</v>
      </c>
      <c r="S352" s="201">
        <f t="shared" si="527"/>
        <v>0</v>
      </c>
      <c r="T352" s="195">
        <f t="shared" si="554"/>
        <v>121</v>
      </c>
      <c r="U352" s="201">
        <f t="shared" si="555"/>
        <v>3</v>
      </c>
      <c r="V352" s="26"/>
      <c r="W352" s="4"/>
      <c r="X352">
        <f t="shared" si="528"/>
        <v>5</v>
      </c>
      <c r="Y352">
        <f t="shared" si="531"/>
        <v>4</v>
      </c>
      <c r="Z352">
        <f t="shared" si="532"/>
        <v>0</v>
      </c>
      <c r="AA352">
        <f t="shared" si="533"/>
        <v>0</v>
      </c>
      <c r="AB352">
        <f t="shared" si="534"/>
        <v>0</v>
      </c>
      <c r="AC352">
        <f t="shared" si="535"/>
        <v>0</v>
      </c>
      <c r="AD352">
        <f t="shared" si="536"/>
        <v>0</v>
      </c>
      <c r="AE352">
        <f t="shared" si="537"/>
        <v>0</v>
      </c>
      <c r="AF352">
        <f t="shared" si="538"/>
        <v>0</v>
      </c>
      <c r="AG352">
        <f t="shared" si="539"/>
        <v>0</v>
      </c>
      <c r="AH352">
        <f t="shared" si="540"/>
        <v>0</v>
      </c>
      <c r="AI352">
        <f t="shared" si="541"/>
        <v>0</v>
      </c>
      <c r="AL352">
        <f t="shared" si="542"/>
        <v>0</v>
      </c>
      <c r="AM352">
        <f t="shared" si="543"/>
        <v>0</v>
      </c>
      <c r="AN352">
        <f t="shared" si="544"/>
        <v>0</v>
      </c>
      <c r="AO352">
        <f t="shared" si="545"/>
        <v>0</v>
      </c>
      <c r="AP352">
        <f t="shared" si="546"/>
        <v>0</v>
      </c>
      <c r="AQ352">
        <f t="shared" si="547"/>
        <v>0</v>
      </c>
      <c r="AR352">
        <f t="shared" si="548"/>
        <v>0</v>
      </c>
      <c r="AS352">
        <f t="shared" si="549"/>
        <v>0</v>
      </c>
      <c r="AT352">
        <f t="shared" si="550"/>
        <v>0</v>
      </c>
      <c r="AU352">
        <f t="shared" si="551"/>
        <v>0</v>
      </c>
      <c r="AV352">
        <f t="shared" si="552"/>
        <v>0</v>
      </c>
      <c r="AW352">
        <f t="shared" si="553"/>
        <v>0</v>
      </c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N352"/>
      <c r="BO352"/>
      <c r="BP352"/>
      <c r="BQ352"/>
      <c r="BR352"/>
      <c r="BS352"/>
      <c r="BT352"/>
      <c r="BU352"/>
      <c r="BV352"/>
      <c r="BW352"/>
      <c r="BX352"/>
      <c r="BY35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</row>
    <row r="353" spans="1:124" ht="13" x14ac:dyDescent="0.3">
      <c r="A353" s="27" t="s">
        <v>49</v>
      </c>
      <c r="B353" s="195">
        <f t="shared" si="510"/>
        <v>51</v>
      </c>
      <c r="C353" s="201">
        <f t="shared" si="511"/>
        <v>3</v>
      </c>
      <c r="D353" s="195">
        <f t="shared" si="512"/>
        <v>10</v>
      </c>
      <c r="E353" s="201">
        <f t="shared" si="513"/>
        <v>2</v>
      </c>
      <c r="F353" s="195">
        <f t="shared" si="514"/>
        <v>0</v>
      </c>
      <c r="G353" s="201">
        <f t="shared" si="515"/>
        <v>0</v>
      </c>
      <c r="H353" s="195">
        <f t="shared" si="516"/>
        <v>0</v>
      </c>
      <c r="I353" s="201">
        <f t="shared" si="517"/>
        <v>0</v>
      </c>
      <c r="J353" s="195">
        <f t="shared" si="518"/>
        <v>0</v>
      </c>
      <c r="K353" s="201">
        <f t="shared" si="519"/>
        <v>0</v>
      </c>
      <c r="L353" s="195">
        <f t="shared" si="520"/>
        <v>0</v>
      </c>
      <c r="M353" s="201">
        <f t="shared" si="521"/>
        <v>0</v>
      </c>
      <c r="N353" s="195">
        <f t="shared" si="522"/>
        <v>0</v>
      </c>
      <c r="O353" s="201">
        <f t="shared" si="523"/>
        <v>0</v>
      </c>
      <c r="P353" s="195">
        <f t="shared" si="524"/>
        <v>0</v>
      </c>
      <c r="Q353" s="201">
        <f t="shared" si="525"/>
        <v>0</v>
      </c>
      <c r="R353" s="195">
        <f t="shared" si="526"/>
        <v>0</v>
      </c>
      <c r="S353" s="201">
        <f t="shared" si="527"/>
        <v>0</v>
      </c>
      <c r="T353" s="195">
        <f t="shared" si="554"/>
        <v>61</v>
      </c>
      <c r="U353" s="201">
        <f t="shared" si="555"/>
        <v>5</v>
      </c>
      <c r="V353" s="26"/>
      <c r="W353" s="4"/>
      <c r="X353">
        <f t="shared" si="528"/>
        <v>11</v>
      </c>
      <c r="Y353">
        <f t="shared" si="531"/>
        <v>2</v>
      </c>
      <c r="Z353">
        <f t="shared" si="532"/>
        <v>0</v>
      </c>
      <c r="AA353">
        <f t="shared" si="533"/>
        <v>0</v>
      </c>
      <c r="AB353">
        <f t="shared" si="534"/>
        <v>0</v>
      </c>
      <c r="AC353">
        <f t="shared" si="535"/>
        <v>0</v>
      </c>
      <c r="AD353">
        <f t="shared" si="536"/>
        <v>0</v>
      </c>
      <c r="AE353">
        <f t="shared" si="537"/>
        <v>0</v>
      </c>
      <c r="AF353">
        <f t="shared" si="538"/>
        <v>0</v>
      </c>
      <c r="AG353">
        <f t="shared" si="539"/>
        <v>0</v>
      </c>
      <c r="AH353">
        <f t="shared" si="540"/>
        <v>0</v>
      </c>
      <c r="AI353">
        <f t="shared" si="541"/>
        <v>0</v>
      </c>
      <c r="AL353">
        <f t="shared" si="542"/>
        <v>0</v>
      </c>
      <c r="AM353">
        <f t="shared" si="543"/>
        <v>0</v>
      </c>
      <c r="AN353">
        <f t="shared" si="544"/>
        <v>0</v>
      </c>
      <c r="AO353">
        <f t="shared" si="545"/>
        <v>0</v>
      </c>
      <c r="AP353">
        <f t="shared" si="546"/>
        <v>0</v>
      </c>
      <c r="AQ353">
        <f t="shared" si="547"/>
        <v>0</v>
      </c>
      <c r="AR353">
        <f t="shared" si="548"/>
        <v>0</v>
      </c>
      <c r="AS353">
        <f t="shared" si="549"/>
        <v>0</v>
      </c>
      <c r="AT353">
        <f t="shared" si="550"/>
        <v>0</v>
      </c>
      <c r="AU353">
        <f t="shared" si="551"/>
        <v>0</v>
      </c>
      <c r="AV353">
        <f t="shared" si="552"/>
        <v>0</v>
      </c>
      <c r="AW353">
        <f t="shared" si="553"/>
        <v>0</v>
      </c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N353"/>
      <c r="BO353"/>
      <c r="BP353"/>
      <c r="BQ353"/>
      <c r="BR353"/>
      <c r="BS353"/>
      <c r="BT353"/>
      <c r="BU353"/>
      <c r="BV353"/>
      <c r="BW353"/>
      <c r="BX353"/>
      <c r="BY353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</row>
    <row r="354" spans="1:124" ht="13" x14ac:dyDescent="0.3">
      <c r="A354" s="27" t="s">
        <v>50</v>
      </c>
      <c r="B354" s="195">
        <f t="shared" si="510"/>
        <v>29</v>
      </c>
      <c r="C354" s="201">
        <f t="shared" si="511"/>
        <v>0</v>
      </c>
      <c r="D354" s="195">
        <f t="shared" si="512"/>
        <v>16</v>
      </c>
      <c r="E354" s="201">
        <f t="shared" si="513"/>
        <v>1</v>
      </c>
      <c r="F354" s="195">
        <f t="shared" si="514"/>
        <v>0</v>
      </c>
      <c r="G354" s="201">
        <f t="shared" si="515"/>
        <v>0</v>
      </c>
      <c r="H354" s="195">
        <f t="shared" si="516"/>
        <v>0</v>
      </c>
      <c r="I354" s="201">
        <f t="shared" si="517"/>
        <v>0</v>
      </c>
      <c r="J354" s="195">
        <f t="shared" si="518"/>
        <v>0</v>
      </c>
      <c r="K354" s="201">
        <f t="shared" si="519"/>
        <v>0</v>
      </c>
      <c r="L354" s="195">
        <f t="shared" si="520"/>
        <v>0</v>
      </c>
      <c r="M354" s="201">
        <f t="shared" si="521"/>
        <v>0</v>
      </c>
      <c r="N354" s="195">
        <f t="shared" si="522"/>
        <v>0</v>
      </c>
      <c r="O354" s="201">
        <f t="shared" si="523"/>
        <v>0</v>
      </c>
      <c r="P354" s="195">
        <f t="shared" si="524"/>
        <v>0</v>
      </c>
      <c r="Q354" s="201">
        <f t="shared" si="525"/>
        <v>0</v>
      </c>
      <c r="R354" s="195">
        <f t="shared" si="526"/>
        <v>0</v>
      </c>
      <c r="S354" s="201">
        <f t="shared" si="527"/>
        <v>0</v>
      </c>
      <c r="T354" s="195">
        <f t="shared" si="554"/>
        <v>45</v>
      </c>
      <c r="U354" s="201">
        <f t="shared" si="555"/>
        <v>1</v>
      </c>
      <c r="V354" s="26"/>
      <c r="W354" s="4"/>
      <c r="X354">
        <f t="shared" si="528"/>
        <v>15</v>
      </c>
      <c r="Y354">
        <f t="shared" si="531"/>
        <v>5</v>
      </c>
      <c r="Z354">
        <f t="shared" si="532"/>
        <v>0</v>
      </c>
      <c r="AA354">
        <f t="shared" si="533"/>
        <v>0</v>
      </c>
      <c r="AB354">
        <f t="shared" si="534"/>
        <v>0</v>
      </c>
      <c r="AC354">
        <f t="shared" si="535"/>
        <v>0</v>
      </c>
      <c r="AD354">
        <f t="shared" si="536"/>
        <v>0</v>
      </c>
      <c r="AE354">
        <f t="shared" si="537"/>
        <v>0</v>
      </c>
      <c r="AF354">
        <f t="shared" si="538"/>
        <v>0</v>
      </c>
      <c r="AG354">
        <f t="shared" si="539"/>
        <v>0</v>
      </c>
      <c r="AH354">
        <f t="shared" si="540"/>
        <v>0</v>
      </c>
      <c r="AI354">
        <f t="shared" si="541"/>
        <v>0</v>
      </c>
      <c r="AL354">
        <f t="shared" si="542"/>
        <v>0</v>
      </c>
      <c r="AM354">
        <f t="shared" si="543"/>
        <v>0</v>
      </c>
      <c r="AN354">
        <f t="shared" si="544"/>
        <v>0</v>
      </c>
      <c r="AO354">
        <f t="shared" si="545"/>
        <v>0</v>
      </c>
      <c r="AP354">
        <f t="shared" si="546"/>
        <v>0</v>
      </c>
      <c r="AQ354">
        <f t="shared" si="547"/>
        <v>0</v>
      </c>
      <c r="AR354">
        <f t="shared" si="548"/>
        <v>0</v>
      </c>
      <c r="AS354">
        <f t="shared" si="549"/>
        <v>0</v>
      </c>
      <c r="AT354">
        <f t="shared" si="550"/>
        <v>0</v>
      </c>
      <c r="AU354">
        <f t="shared" si="551"/>
        <v>0</v>
      </c>
      <c r="AV354">
        <f t="shared" si="552"/>
        <v>0</v>
      </c>
      <c r="AW354">
        <f t="shared" si="553"/>
        <v>0</v>
      </c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N354"/>
      <c r="BO354"/>
      <c r="BP354"/>
      <c r="BQ354"/>
      <c r="BR354"/>
      <c r="BS354"/>
      <c r="BT354"/>
      <c r="BU354"/>
      <c r="BV354"/>
      <c r="BW354"/>
      <c r="BX354"/>
      <c r="BY354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</row>
    <row r="355" spans="1:124" ht="13" x14ac:dyDescent="0.3">
      <c r="A355" s="27" t="s">
        <v>51</v>
      </c>
      <c r="B355" s="195">
        <f t="shared" si="510"/>
        <v>28</v>
      </c>
      <c r="C355" s="201">
        <f t="shared" si="511"/>
        <v>0</v>
      </c>
      <c r="D355" s="195">
        <f t="shared" si="512"/>
        <v>6</v>
      </c>
      <c r="E355" s="201">
        <f t="shared" si="513"/>
        <v>0</v>
      </c>
      <c r="F355" s="195">
        <f t="shared" si="514"/>
        <v>0</v>
      </c>
      <c r="G355" s="201">
        <f t="shared" si="515"/>
        <v>0</v>
      </c>
      <c r="H355" s="195">
        <f t="shared" si="516"/>
        <v>0</v>
      </c>
      <c r="I355" s="201">
        <f t="shared" si="517"/>
        <v>0</v>
      </c>
      <c r="J355" s="195">
        <f t="shared" si="518"/>
        <v>0</v>
      </c>
      <c r="K355" s="201">
        <f t="shared" si="519"/>
        <v>0</v>
      </c>
      <c r="L355" s="195">
        <f t="shared" si="520"/>
        <v>0</v>
      </c>
      <c r="M355" s="201">
        <f t="shared" si="521"/>
        <v>0</v>
      </c>
      <c r="N355" s="195">
        <f t="shared" si="522"/>
        <v>0</v>
      </c>
      <c r="O355" s="201">
        <f t="shared" si="523"/>
        <v>0</v>
      </c>
      <c r="P355" s="195">
        <f t="shared" si="524"/>
        <v>0</v>
      </c>
      <c r="Q355" s="201">
        <f t="shared" si="525"/>
        <v>0</v>
      </c>
      <c r="R355" s="195">
        <f t="shared" si="526"/>
        <v>0</v>
      </c>
      <c r="S355" s="201">
        <f t="shared" si="527"/>
        <v>0</v>
      </c>
      <c r="T355" s="195">
        <f t="shared" si="554"/>
        <v>34</v>
      </c>
      <c r="U355" s="201">
        <f t="shared" si="555"/>
        <v>0</v>
      </c>
      <c r="V355" s="26"/>
      <c r="W355" s="4"/>
      <c r="X355">
        <f t="shared" si="528"/>
        <v>45</v>
      </c>
      <c r="Y355">
        <f t="shared" si="531"/>
        <v>4</v>
      </c>
      <c r="Z355">
        <f t="shared" si="532"/>
        <v>1</v>
      </c>
      <c r="AA355">
        <f t="shared" si="533"/>
        <v>0</v>
      </c>
      <c r="AB355">
        <f t="shared" si="534"/>
        <v>0</v>
      </c>
      <c r="AC355">
        <f t="shared" si="535"/>
        <v>0</v>
      </c>
      <c r="AD355">
        <f t="shared" si="536"/>
        <v>0</v>
      </c>
      <c r="AE355">
        <f t="shared" si="537"/>
        <v>0</v>
      </c>
      <c r="AF355">
        <f t="shared" si="538"/>
        <v>0</v>
      </c>
      <c r="AG355">
        <f t="shared" si="539"/>
        <v>0</v>
      </c>
      <c r="AH355">
        <f t="shared" si="540"/>
        <v>0</v>
      </c>
      <c r="AI355">
        <f t="shared" si="541"/>
        <v>0</v>
      </c>
      <c r="AL355">
        <f t="shared" si="542"/>
        <v>2</v>
      </c>
      <c r="AM355">
        <f t="shared" si="543"/>
        <v>0</v>
      </c>
      <c r="AN355">
        <f t="shared" si="544"/>
        <v>0</v>
      </c>
      <c r="AO355">
        <f t="shared" si="545"/>
        <v>0</v>
      </c>
      <c r="AP355">
        <f t="shared" si="546"/>
        <v>0</v>
      </c>
      <c r="AQ355">
        <f t="shared" si="547"/>
        <v>0</v>
      </c>
      <c r="AR355">
        <f t="shared" si="548"/>
        <v>0</v>
      </c>
      <c r="AS355">
        <f t="shared" si="549"/>
        <v>0</v>
      </c>
      <c r="AT355">
        <f t="shared" si="550"/>
        <v>0</v>
      </c>
      <c r="AU355">
        <f t="shared" si="551"/>
        <v>0</v>
      </c>
      <c r="AV355">
        <f t="shared" si="552"/>
        <v>0</v>
      </c>
      <c r="AW355">
        <f t="shared" si="553"/>
        <v>0</v>
      </c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N355"/>
      <c r="BO355"/>
      <c r="BP355"/>
      <c r="BQ355"/>
      <c r="BR355"/>
      <c r="BS355"/>
      <c r="BT355"/>
      <c r="BU355"/>
      <c r="BV355"/>
      <c r="BW355"/>
      <c r="BX355"/>
      <c r="BY355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</row>
    <row r="356" spans="1:124" ht="13.5" thickBot="1" x14ac:dyDescent="0.35">
      <c r="A356" s="18" t="s">
        <v>52</v>
      </c>
      <c r="B356" s="195">
        <f t="shared" si="510"/>
        <v>12</v>
      </c>
      <c r="C356" s="201">
        <f t="shared" si="511"/>
        <v>0</v>
      </c>
      <c r="D356" s="195">
        <f t="shared" si="512"/>
        <v>6</v>
      </c>
      <c r="E356" s="201">
        <f t="shared" si="513"/>
        <v>0</v>
      </c>
      <c r="F356" s="195">
        <f t="shared" si="514"/>
        <v>1</v>
      </c>
      <c r="G356" s="201">
        <f t="shared" si="515"/>
        <v>0</v>
      </c>
      <c r="H356" s="195">
        <f t="shared" si="516"/>
        <v>0</v>
      </c>
      <c r="I356" s="201">
        <f t="shared" si="517"/>
        <v>0</v>
      </c>
      <c r="J356" s="195">
        <f t="shared" si="518"/>
        <v>0</v>
      </c>
      <c r="K356" s="201">
        <f t="shared" si="519"/>
        <v>0</v>
      </c>
      <c r="L356" s="195">
        <f t="shared" si="520"/>
        <v>0</v>
      </c>
      <c r="M356" s="201">
        <f t="shared" si="521"/>
        <v>0</v>
      </c>
      <c r="N356" s="195">
        <f t="shared" si="522"/>
        <v>0</v>
      </c>
      <c r="O356" s="201">
        <f t="shared" si="523"/>
        <v>0</v>
      </c>
      <c r="P356" s="195">
        <f t="shared" si="524"/>
        <v>0</v>
      </c>
      <c r="Q356" s="201">
        <f t="shared" si="525"/>
        <v>0</v>
      </c>
      <c r="R356" s="195">
        <f t="shared" si="526"/>
        <v>0</v>
      </c>
      <c r="S356" s="201">
        <f t="shared" si="527"/>
        <v>0</v>
      </c>
      <c r="T356" s="195">
        <f t="shared" si="554"/>
        <v>19</v>
      </c>
      <c r="U356" s="201">
        <f t="shared" si="555"/>
        <v>0</v>
      </c>
      <c r="V356" s="26"/>
      <c r="W356" s="4"/>
      <c r="X356">
        <f t="shared" si="528"/>
        <v>70</v>
      </c>
      <c r="Y356">
        <f t="shared" si="531"/>
        <v>5</v>
      </c>
      <c r="Z356">
        <f t="shared" si="532"/>
        <v>0</v>
      </c>
      <c r="AA356">
        <f t="shared" si="533"/>
        <v>0</v>
      </c>
      <c r="AB356">
        <f t="shared" si="534"/>
        <v>0</v>
      </c>
      <c r="AC356">
        <f t="shared" si="535"/>
        <v>0</v>
      </c>
      <c r="AD356">
        <f t="shared" si="536"/>
        <v>0</v>
      </c>
      <c r="AE356">
        <f t="shared" si="537"/>
        <v>0</v>
      </c>
      <c r="AF356">
        <f t="shared" si="538"/>
        <v>0</v>
      </c>
      <c r="AG356">
        <f t="shared" si="539"/>
        <v>0</v>
      </c>
      <c r="AH356">
        <f t="shared" si="540"/>
        <v>0</v>
      </c>
      <c r="AI356">
        <f t="shared" si="541"/>
        <v>0</v>
      </c>
      <c r="AL356">
        <f t="shared" si="542"/>
        <v>0</v>
      </c>
      <c r="AM356">
        <f t="shared" si="543"/>
        <v>0</v>
      </c>
      <c r="AN356">
        <f t="shared" si="544"/>
        <v>0</v>
      </c>
      <c r="AO356">
        <f t="shared" si="545"/>
        <v>0</v>
      </c>
      <c r="AP356">
        <f t="shared" si="546"/>
        <v>0</v>
      </c>
      <c r="AQ356">
        <f t="shared" si="547"/>
        <v>0</v>
      </c>
      <c r="AR356">
        <f t="shared" si="548"/>
        <v>0</v>
      </c>
      <c r="AS356">
        <f t="shared" si="549"/>
        <v>0</v>
      </c>
      <c r="AT356">
        <f t="shared" si="550"/>
        <v>0</v>
      </c>
      <c r="AU356">
        <f t="shared" si="551"/>
        <v>0</v>
      </c>
      <c r="AV356">
        <f t="shared" si="552"/>
        <v>0</v>
      </c>
      <c r="AW356">
        <f t="shared" si="553"/>
        <v>0</v>
      </c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N356"/>
      <c r="BO356"/>
      <c r="BP356"/>
      <c r="BQ356"/>
      <c r="BR356"/>
      <c r="BS356"/>
      <c r="BT356"/>
      <c r="BU356"/>
      <c r="BV356"/>
      <c r="BW356"/>
      <c r="BX356"/>
      <c r="BY356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</row>
    <row r="357" spans="1:124" ht="14" thickTop="1" thickBot="1" x14ac:dyDescent="0.35">
      <c r="A357" s="25" t="s">
        <v>53</v>
      </c>
      <c r="B357" s="196">
        <f t="shared" ref="B357:Q357" si="556">SUM(B333:B356)</f>
        <v>1774</v>
      </c>
      <c r="C357" s="202">
        <f t="shared" si="556"/>
        <v>32</v>
      </c>
      <c r="D357" s="196">
        <f t="shared" si="556"/>
        <v>170</v>
      </c>
      <c r="E357" s="202">
        <f t="shared" si="556"/>
        <v>6</v>
      </c>
      <c r="F357" s="196">
        <f t="shared" si="556"/>
        <v>3</v>
      </c>
      <c r="G357" s="202">
        <f t="shared" si="556"/>
        <v>0</v>
      </c>
      <c r="H357" s="196">
        <f t="shared" si="556"/>
        <v>0</v>
      </c>
      <c r="I357" s="202">
        <f t="shared" si="556"/>
        <v>0</v>
      </c>
      <c r="J357" s="196">
        <f t="shared" si="556"/>
        <v>0</v>
      </c>
      <c r="K357" s="202">
        <f t="shared" si="556"/>
        <v>0</v>
      </c>
      <c r="L357" s="196">
        <f t="shared" si="556"/>
        <v>0</v>
      </c>
      <c r="M357" s="202">
        <f t="shared" si="556"/>
        <v>0</v>
      </c>
      <c r="N357" s="196">
        <f t="shared" si="556"/>
        <v>0</v>
      </c>
      <c r="O357" s="202">
        <f t="shared" si="556"/>
        <v>0</v>
      </c>
      <c r="P357" s="196">
        <f t="shared" si="556"/>
        <v>0</v>
      </c>
      <c r="Q357" s="202">
        <f t="shared" si="556"/>
        <v>0</v>
      </c>
      <c r="R357" s="196">
        <f>SUM(R333:R356)</f>
        <v>0</v>
      </c>
      <c r="S357" s="202">
        <f>SUM(S333:S356)</f>
        <v>0</v>
      </c>
      <c r="T357" s="196">
        <f>SUM(T333:T356)</f>
        <v>1947</v>
      </c>
      <c r="U357" s="202">
        <f>SUM(U333:U356)</f>
        <v>38</v>
      </c>
      <c r="V357" s="26"/>
      <c r="W357" s="4"/>
      <c r="X357">
        <f t="shared" si="528"/>
        <v>100</v>
      </c>
      <c r="Y357">
        <f t="shared" si="531"/>
        <v>10</v>
      </c>
      <c r="Z357">
        <f t="shared" si="532"/>
        <v>0</v>
      </c>
      <c r="AA357">
        <f t="shared" si="533"/>
        <v>0</v>
      </c>
      <c r="AB357">
        <f t="shared" si="534"/>
        <v>0</v>
      </c>
      <c r="AC357">
        <f t="shared" si="535"/>
        <v>0</v>
      </c>
      <c r="AD357">
        <f t="shared" si="536"/>
        <v>0</v>
      </c>
      <c r="AE357">
        <f t="shared" si="537"/>
        <v>0</v>
      </c>
      <c r="AF357">
        <f t="shared" si="538"/>
        <v>0</v>
      </c>
      <c r="AG357">
        <f t="shared" si="539"/>
        <v>0</v>
      </c>
      <c r="AH357">
        <f t="shared" si="540"/>
        <v>0</v>
      </c>
      <c r="AI357">
        <f t="shared" si="541"/>
        <v>0</v>
      </c>
      <c r="AL357">
        <f t="shared" si="542"/>
        <v>2</v>
      </c>
      <c r="AM357">
        <f t="shared" si="543"/>
        <v>0</v>
      </c>
      <c r="AN357">
        <f t="shared" si="544"/>
        <v>0</v>
      </c>
      <c r="AO357">
        <f t="shared" si="545"/>
        <v>0</v>
      </c>
      <c r="AP357">
        <f t="shared" si="546"/>
        <v>0</v>
      </c>
      <c r="AQ357">
        <f t="shared" si="547"/>
        <v>0</v>
      </c>
      <c r="AR357">
        <f t="shared" si="548"/>
        <v>0</v>
      </c>
      <c r="AS357">
        <f t="shared" si="549"/>
        <v>0</v>
      </c>
      <c r="AT357">
        <f t="shared" si="550"/>
        <v>0</v>
      </c>
      <c r="AU357">
        <f t="shared" si="551"/>
        <v>0</v>
      </c>
      <c r="AV357">
        <f t="shared" si="552"/>
        <v>0</v>
      </c>
      <c r="AW357">
        <f t="shared" si="553"/>
        <v>0</v>
      </c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N357"/>
      <c r="BO357"/>
      <c r="BP357"/>
      <c r="BQ357"/>
      <c r="BR357"/>
      <c r="BS357"/>
      <c r="BT357"/>
      <c r="BU357"/>
      <c r="BV357"/>
      <c r="BW357"/>
      <c r="BX357"/>
      <c r="BY357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</row>
    <row r="358" spans="1:124" ht="13.5" thickTop="1" x14ac:dyDescent="0.3">
      <c r="A358" s="27" t="s">
        <v>125</v>
      </c>
      <c r="B358" s="197">
        <f>B357/T357</f>
        <v>0.91114535182331791</v>
      </c>
      <c r="C358" s="203">
        <f>C357/T357</f>
        <v>1.6435541859270673E-2</v>
      </c>
      <c r="D358" s="197">
        <f>D357/T357</f>
        <v>8.7313816127375446E-2</v>
      </c>
      <c r="E358" s="203">
        <f>E357/T357</f>
        <v>3.0816640986132513E-3</v>
      </c>
      <c r="F358" s="197">
        <f>F357/T357</f>
        <v>1.5408320493066256E-3</v>
      </c>
      <c r="G358" s="203">
        <f>G357/T357</f>
        <v>0</v>
      </c>
      <c r="H358" s="197">
        <f>H357/T357</f>
        <v>0</v>
      </c>
      <c r="I358" s="203">
        <f>I357/T357</f>
        <v>0</v>
      </c>
      <c r="J358" s="197">
        <f>J357/T357</f>
        <v>0</v>
      </c>
      <c r="K358" s="203">
        <f>K357/T357</f>
        <v>0</v>
      </c>
      <c r="L358" s="197">
        <f>L357/T357</f>
        <v>0</v>
      </c>
      <c r="M358" s="203">
        <f>M357/T357</f>
        <v>0</v>
      </c>
      <c r="N358" s="197">
        <f>N357/T357</f>
        <v>0</v>
      </c>
      <c r="O358" s="203">
        <f>O357/T357</f>
        <v>0</v>
      </c>
      <c r="P358" s="197">
        <f>P357/T357</f>
        <v>0</v>
      </c>
      <c r="Q358" s="203">
        <f>Q357/T357</f>
        <v>0</v>
      </c>
      <c r="R358" s="197">
        <f>R357/T357</f>
        <v>0</v>
      </c>
      <c r="S358" s="203">
        <f>S357/T357</f>
        <v>0</v>
      </c>
      <c r="T358" s="197">
        <f>100%</f>
        <v>1</v>
      </c>
      <c r="U358" s="203">
        <f>U357/T357</f>
        <v>1.9517205957883924E-2</v>
      </c>
      <c r="V358" s="26"/>
      <c r="W358" s="4"/>
      <c r="X358"/>
      <c r="Y358"/>
      <c r="Z358"/>
      <c r="AA358"/>
      <c r="AB358"/>
      <c r="AC358"/>
      <c r="AD358"/>
      <c r="AE358"/>
      <c r="AF358"/>
      <c r="AG358"/>
      <c r="AH358"/>
      <c r="AI358"/>
      <c r="AL358"/>
      <c r="AM358"/>
      <c r="AN358"/>
      <c r="AO358"/>
      <c r="AP358"/>
      <c r="AQ358"/>
      <c r="AR358"/>
      <c r="AS358"/>
      <c r="AT358"/>
      <c r="AU358"/>
      <c r="AV358"/>
      <c r="AW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N358"/>
      <c r="BO358"/>
      <c r="BP358"/>
      <c r="BQ358"/>
      <c r="BR358"/>
      <c r="BS358"/>
      <c r="BT358"/>
      <c r="BU358"/>
      <c r="BV358"/>
      <c r="BW358"/>
      <c r="BX358"/>
      <c r="BY358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</row>
    <row r="359" spans="1:124" ht="13" x14ac:dyDescent="0.3">
      <c r="A359" s="27" t="s">
        <v>111</v>
      </c>
      <c r="B359" s="198">
        <f t="shared" ref="B359:U359" si="557">SUM(B339:B353)</f>
        <v>1661</v>
      </c>
      <c r="C359" s="204">
        <f t="shared" si="557"/>
        <v>32</v>
      </c>
      <c r="D359" s="198">
        <f t="shared" si="557"/>
        <v>126</v>
      </c>
      <c r="E359" s="204">
        <f t="shared" si="557"/>
        <v>5</v>
      </c>
      <c r="F359" s="198">
        <f t="shared" si="557"/>
        <v>2</v>
      </c>
      <c r="G359" s="204">
        <f t="shared" si="557"/>
        <v>0</v>
      </c>
      <c r="H359" s="198">
        <f t="shared" si="557"/>
        <v>0</v>
      </c>
      <c r="I359" s="204">
        <f t="shared" si="557"/>
        <v>0</v>
      </c>
      <c r="J359" s="198">
        <f t="shared" si="557"/>
        <v>0</v>
      </c>
      <c r="K359" s="204">
        <f t="shared" si="557"/>
        <v>0</v>
      </c>
      <c r="L359" s="198">
        <f t="shared" si="557"/>
        <v>0</v>
      </c>
      <c r="M359" s="204">
        <f t="shared" si="557"/>
        <v>0</v>
      </c>
      <c r="N359" s="198">
        <f t="shared" si="557"/>
        <v>0</v>
      </c>
      <c r="O359" s="204">
        <f t="shared" si="557"/>
        <v>0</v>
      </c>
      <c r="P359" s="198">
        <f t="shared" si="557"/>
        <v>0</v>
      </c>
      <c r="Q359" s="204">
        <f t="shared" si="557"/>
        <v>0</v>
      </c>
      <c r="R359" s="198">
        <f t="shared" si="557"/>
        <v>0</v>
      </c>
      <c r="S359" s="204">
        <f t="shared" si="557"/>
        <v>0</v>
      </c>
      <c r="T359" s="198">
        <f t="shared" si="557"/>
        <v>1789</v>
      </c>
      <c r="U359" s="204">
        <f t="shared" si="557"/>
        <v>37</v>
      </c>
      <c r="V359" s="26"/>
      <c r="W359" s="4"/>
      <c r="X359">
        <f t="shared" ref="X359:X371" si="558">BA140</f>
        <v>155</v>
      </c>
      <c r="Y359">
        <f>BB140</f>
        <v>12</v>
      </c>
      <c r="Z359">
        <f t="shared" ref="Z359:Z371" si="559">BC140</f>
        <v>0</v>
      </c>
      <c r="AA359">
        <f t="shared" ref="AA359:AA371" si="560">BD140</f>
        <v>0</v>
      </c>
      <c r="AB359">
        <f t="shared" ref="AB359:AB371" si="561">BE140</f>
        <v>0</v>
      </c>
      <c r="AC359">
        <f t="shared" ref="AC359:AC371" si="562">BF140</f>
        <v>0</v>
      </c>
      <c r="AD359">
        <f t="shared" ref="AD359:AD371" si="563">BG140</f>
        <v>0</v>
      </c>
      <c r="AE359">
        <f t="shared" ref="AE359:AE371" si="564">BH140</f>
        <v>0</v>
      </c>
      <c r="AF359">
        <f t="shared" ref="AF359:AF371" si="565">BI140</f>
        <v>0</v>
      </c>
      <c r="AG359">
        <f t="shared" ref="AG359:AG371" si="566">BJ140</f>
        <v>0</v>
      </c>
      <c r="AH359">
        <f t="shared" ref="AH359:AH371" si="567">BK140</f>
        <v>0</v>
      </c>
      <c r="AI359">
        <f t="shared" ref="AI359:AI371" si="568">BL140</f>
        <v>0</v>
      </c>
      <c r="AL359">
        <f>BN134</f>
        <v>3</v>
      </c>
      <c r="AM359">
        <f t="shared" ref="AM359:AW359" si="569">BO134</f>
        <v>0</v>
      </c>
      <c r="AN359">
        <f t="shared" si="569"/>
        <v>0</v>
      </c>
      <c r="AO359">
        <f t="shared" si="569"/>
        <v>0</v>
      </c>
      <c r="AP359">
        <f t="shared" si="569"/>
        <v>0</v>
      </c>
      <c r="AQ359">
        <f t="shared" si="569"/>
        <v>0</v>
      </c>
      <c r="AR359">
        <f t="shared" si="569"/>
        <v>0</v>
      </c>
      <c r="AS359">
        <f t="shared" si="569"/>
        <v>0</v>
      </c>
      <c r="AT359">
        <f t="shared" si="569"/>
        <v>0</v>
      </c>
      <c r="AU359">
        <f t="shared" si="569"/>
        <v>0</v>
      </c>
      <c r="AV359">
        <f t="shared" si="569"/>
        <v>0</v>
      </c>
      <c r="AW359">
        <f t="shared" si="569"/>
        <v>0</v>
      </c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N359"/>
      <c r="BO359"/>
      <c r="BP359"/>
      <c r="BQ359"/>
      <c r="BR359"/>
      <c r="BS359"/>
      <c r="BT359"/>
      <c r="BU359"/>
      <c r="BV359"/>
      <c r="BW359"/>
      <c r="BX359"/>
      <c r="BY359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</row>
    <row r="360" spans="1:124" ht="13.5" thickBot="1" x14ac:dyDescent="0.35">
      <c r="A360" s="18" t="s">
        <v>112</v>
      </c>
      <c r="B360" s="199">
        <f t="shared" ref="B360:U360" si="570">B357-B359</f>
        <v>113</v>
      </c>
      <c r="C360" s="205">
        <f t="shared" si="570"/>
        <v>0</v>
      </c>
      <c r="D360" s="199">
        <f t="shared" si="570"/>
        <v>44</v>
      </c>
      <c r="E360" s="205">
        <f t="shared" si="570"/>
        <v>1</v>
      </c>
      <c r="F360" s="199">
        <f t="shared" si="570"/>
        <v>1</v>
      </c>
      <c r="G360" s="205">
        <f t="shared" si="570"/>
        <v>0</v>
      </c>
      <c r="H360" s="199">
        <f t="shared" si="570"/>
        <v>0</v>
      </c>
      <c r="I360" s="205">
        <f t="shared" si="570"/>
        <v>0</v>
      </c>
      <c r="J360" s="199">
        <f t="shared" si="570"/>
        <v>0</v>
      </c>
      <c r="K360" s="205">
        <f t="shared" si="570"/>
        <v>0</v>
      </c>
      <c r="L360" s="199">
        <f t="shared" si="570"/>
        <v>0</v>
      </c>
      <c r="M360" s="205">
        <f t="shared" si="570"/>
        <v>0</v>
      </c>
      <c r="N360" s="199">
        <f t="shared" si="570"/>
        <v>0</v>
      </c>
      <c r="O360" s="205">
        <f t="shared" si="570"/>
        <v>0</v>
      </c>
      <c r="P360" s="199">
        <f t="shared" si="570"/>
        <v>0</v>
      </c>
      <c r="Q360" s="205">
        <f t="shared" si="570"/>
        <v>0</v>
      </c>
      <c r="R360" s="199">
        <f t="shared" si="570"/>
        <v>0</v>
      </c>
      <c r="S360" s="205">
        <f t="shared" si="570"/>
        <v>0</v>
      </c>
      <c r="T360" s="199">
        <f t="shared" si="570"/>
        <v>158</v>
      </c>
      <c r="U360" s="205">
        <f t="shared" si="570"/>
        <v>1</v>
      </c>
      <c r="V360" s="26"/>
      <c r="W360" s="4"/>
      <c r="X360">
        <f t="shared" si="558"/>
        <v>150</v>
      </c>
      <c r="Y360">
        <f t="shared" ref="Y360:Y371" si="571">BB141</f>
        <v>11</v>
      </c>
      <c r="Z360">
        <f t="shared" si="559"/>
        <v>0</v>
      </c>
      <c r="AA360">
        <f t="shared" si="560"/>
        <v>0</v>
      </c>
      <c r="AB360">
        <f t="shared" si="561"/>
        <v>0</v>
      </c>
      <c r="AC360">
        <f t="shared" si="562"/>
        <v>0</v>
      </c>
      <c r="AD360">
        <f t="shared" si="563"/>
        <v>0</v>
      </c>
      <c r="AE360">
        <f t="shared" si="564"/>
        <v>0</v>
      </c>
      <c r="AF360">
        <f t="shared" si="565"/>
        <v>0</v>
      </c>
      <c r="AG360">
        <f t="shared" si="566"/>
        <v>0</v>
      </c>
      <c r="AH360">
        <f t="shared" si="567"/>
        <v>0</v>
      </c>
      <c r="AI360">
        <f t="shared" si="568"/>
        <v>0</v>
      </c>
      <c r="AL360">
        <f t="shared" ref="AL360:AL371" si="572">BN135</f>
        <v>5</v>
      </c>
      <c r="AM360">
        <f t="shared" ref="AM360:AM371" si="573">BO135</f>
        <v>0</v>
      </c>
      <c r="AN360">
        <f t="shared" ref="AN360:AN371" si="574">BP135</f>
        <v>0</v>
      </c>
      <c r="AO360">
        <f t="shared" ref="AO360:AO371" si="575">BQ135</f>
        <v>0</v>
      </c>
      <c r="AP360">
        <f t="shared" ref="AP360:AP371" si="576">BR135</f>
        <v>0</v>
      </c>
      <c r="AQ360">
        <f t="shared" ref="AQ360:AQ371" si="577">BS135</f>
        <v>0</v>
      </c>
      <c r="AR360">
        <f t="shared" ref="AR360:AR371" si="578">BT135</f>
        <v>0</v>
      </c>
      <c r="AS360">
        <f t="shared" ref="AS360:AS371" si="579">BU135</f>
        <v>0</v>
      </c>
      <c r="AT360">
        <f t="shared" ref="AT360:AT371" si="580">BV135</f>
        <v>0</v>
      </c>
      <c r="AU360">
        <f t="shared" ref="AU360:AU371" si="581">BW135</f>
        <v>0</v>
      </c>
      <c r="AV360">
        <f t="shared" ref="AV360:AV371" si="582">BX135</f>
        <v>0</v>
      </c>
      <c r="AW360">
        <f t="shared" ref="AW360:AW371" si="583">BY135</f>
        <v>0</v>
      </c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N360"/>
      <c r="BO360"/>
      <c r="BP360"/>
      <c r="BQ360"/>
      <c r="BR360"/>
      <c r="BS360"/>
      <c r="BT360"/>
      <c r="BU360"/>
      <c r="BV360"/>
      <c r="BW360"/>
      <c r="BX360"/>
      <c r="BY360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</row>
    <row r="361" spans="1:124" ht="14" thickTop="1" thickBot="1" x14ac:dyDescent="0.35">
      <c r="A361" s="59" t="s">
        <v>54</v>
      </c>
      <c r="B361" s="47"/>
      <c r="C361" s="45"/>
      <c r="D361" s="45"/>
      <c r="E361" s="46"/>
      <c r="F361" s="46"/>
      <c r="G361" s="51"/>
      <c r="H361" s="46" t="s">
        <v>55</v>
      </c>
      <c r="I361" s="55">
        <f>T357-U357</f>
        <v>1909</v>
      </c>
      <c r="J361" s="56"/>
      <c r="K361" s="53"/>
      <c r="L361" s="60" t="s">
        <v>56</v>
      </c>
      <c r="M361" s="54">
        <f>U357</f>
        <v>38</v>
      </c>
      <c r="N361" s="58"/>
      <c r="O361" s="47"/>
      <c r="P361" s="51"/>
      <c r="Q361" s="48"/>
      <c r="R361" s="49" t="s">
        <v>57</v>
      </c>
      <c r="S361" s="49"/>
      <c r="T361" s="52">
        <f>I361+M361*2</f>
        <v>1985</v>
      </c>
      <c r="U361" s="50"/>
      <c r="V361" s="26"/>
      <c r="W361" s="4"/>
      <c r="X361">
        <f t="shared" si="558"/>
        <v>159</v>
      </c>
      <c r="Y361">
        <f t="shared" si="571"/>
        <v>9</v>
      </c>
      <c r="Z361">
        <f t="shared" si="559"/>
        <v>0</v>
      </c>
      <c r="AA361">
        <f t="shared" si="560"/>
        <v>0</v>
      </c>
      <c r="AB361">
        <f t="shared" si="561"/>
        <v>0</v>
      </c>
      <c r="AC361">
        <f t="shared" si="562"/>
        <v>0</v>
      </c>
      <c r="AD361">
        <f t="shared" si="563"/>
        <v>0</v>
      </c>
      <c r="AE361">
        <f t="shared" si="564"/>
        <v>0</v>
      </c>
      <c r="AF361">
        <f t="shared" si="565"/>
        <v>0</v>
      </c>
      <c r="AG361">
        <f t="shared" si="566"/>
        <v>0</v>
      </c>
      <c r="AH361">
        <f t="shared" si="567"/>
        <v>0</v>
      </c>
      <c r="AI361">
        <f t="shared" si="568"/>
        <v>0</v>
      </c>
      <c r="AL361">
        <f t="shared" si="572"/>
        <v>2</v>
      </c>
      <c r="AM361">
        <f t="shared" si="573"/>
        <v>0</v>
      </c>
      <c r="AN361">
        <f t="shared" si="574"/>
        <v>0</v>
      </c>
      <c r="AO361">
        <f t="shared" si="575"/>
        <v>0</v>
      </c>
      <c r="AP361">
        <f t="shared" si="576"/>
        <v>0</v>
      </c>
      <c r="AQ361">
        <f t="shared" si="577"/>
        <v>0</v>
      </c>
      <c r="AR361">
        <f t="shared" si="578"/>
        <v>0</v>
      </c>
      <c r="AS361">
        <f t="shared" si="579"/>
        <v>0</v>
      </c>
      <c r="AT361">
        <f t="shared" si="580"/>
        <v>0</v>
      </c>
      <c r="AU361">
        <f t="shared" si="581"/>
        <v>0</v>
      </c>
      <c r="AV361">
        <f t="shared" si="582"/>
        <v>0</v>
      </c>
      <c r="AW361">
        <f t="shared" si="583"/>
        <v>0</v>
      </c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N361"/>
      <c r="BO361"/>
      <c r="BP361"/>
      <c r="BQ361"/>
      <c r="BR361"/>
      <c r="BS361"/>
      <c r="BT361"/>
      <c r="BU361"/>
      <c r="BV361"/>
      <c r="BW361"/>
      <c r="BX361"/>
      <c r="BY361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</row>
    <row r="362" spans="1:124" ht="13.5" thickTop="1" x14ac:dyDescent="0.3">
      <c r="A362" s="32" t="s">
        <v>58</v>
      </c>
      <c r="B362" s="33"/>
      <c r="C362" s="33"/>
      <c r="D362" s="34" t="s">
        <v>59</v>
      </c>
      <c r="E362" s="35">
        <f>(B357*15+D357*35+F357*45+H357*55+J357*65+L357*75+N357*85+P357*95+R357*125)/T357</f>
        <v>16.792501284026709</v>
      </c>
      <c r="F362" s="32" t="s">
        <v>60</v>
      </c>
      <c r="G362" s="36"/>
      <c r="H362" s="34" t="s">
        <v>61</v>
      </c>
      <c r="I362" s="35">
        <f>(C357*15+E357*35+G357*45+I357*55+K357*65+M357*75+O357*85+Q357*95+S357*125)/U357</f>
        <v>18.157894736842106</v>
      </c>
      <c r="J362" s="32" t="s">
        <v>60</v>
      </c>
      <c r="K362" s="4"/>
      <c r="N362" s="43"/>
      <c r="O362" s="44"/>
      <c r="P362" s="44"/>
      <c r="Q362" s="44"/>
      <c r="R362" s="43"/>
      <c r="S362" s="43"/>
      <c r="T362" s="43"/>
      <c r="U362" s="43"/>
      <c r="V362" s="26"/>
      <c r="W362" s="4"/>
      <c r="X362">
        <f t="shared" si="558"/>
        <v>137</v>
      </c>
      <c r="Y362">
        <f t="shared" si="571"/>
        <v>11</v>
      </c>
      <c r="Z362">
        <f t="shared" si="559"/>
        <v>0</v>
      </c>
      <c r="AA362">
        <f t="shared" si="560"/>
        <v>0</v>
      </c>
      <c r="AB362">
        <f t="shared" si="561"/>
        <v>0</v>
      </c>
      <c r="AC362">
        <f t="shared" si="562"/>
        <v>0</v>
      </c>
      <c r="AD362">
        <f t="shared" si="563"/>
        <v>0</v>
      </c>
      <c r="AE362">
        <f t="shared" si="564"/>
        <v>0</v>
      </c>
      <c r="AF362">
        <f t="shared" si="565"/>
        <v>0</v>
      </c>
      <c r="AG362">
        <f t="shared" si="566"/>
        <v>0</v>
      </c>
      <c r="AH362">
        <f t="shared" si="567"/>
        <v>0</v>
      </c>
      <c r="AI362">
        <f t="shared" si="568"/>
        <v>0</v>
      </c>
      <c r="AL362">
        <f t="shared" si="572"/>
        <v>3</v>
      </c>
      <c r="AM362">
        <f t="shared" si="573"/>
        <v>1</v>
      </c>
      <c r="AN362">
        <f t="shared" si="574"/>
        <v>0</v>
      </c>
      <c r="AO362">
        <f t="shared" si="575"/>
        <v>0</v>
      </c>
      <c r="AP362">
        <f t="shared" si="576"/>
        <v>0</v>
      </c>
      <c r="AQ362">
        <f t="shared" si="577"/>
        <v>0</v>
      </c>
      <c r="AR362">
        <f t="shared" si="578"/>
        <v>0</v>
      </c>
      <c r="AS362">
        <f t="shared" si="579"/>
        <v>0</v>
      </c>
      <c r="AT362">
        <f t="shared" si="580"/>
        <v>0</v>
      </c>
      <c r="AU362">
        <f t="shared" si="581"/>
        <v>0</v>
      </c>
      <c r="AV362">
        <f t="shared" si="582"/>
        <v>0</v>
      </c>
      <c r="AW362">
        <f t="shared" si="583"/>
        <v>0</v>
      </c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N362"/>
      <c r="BO362"/>
      <c r="BP362"/>
      <c r="BQ362"/>
      <c r="BR362"/>
      <c r="BS362"/>
      <c r="BT362"/>
      <c r="BU362"/>
      <c r="BV362"/>
      <c r="BW362"/>
      <c r="BX362"/>
      <c r="BY36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</row>
    <row r="363" spans="1:124" ht="6" customHeight="1" x14ac:dyDescent="0.3">
      <c r="V363" s="26"/>
      <c r="W363" s="4"/>
      <c r="X363">
        <f t="shared" si="558"/>
        <v>183</v>
      </c>
      <c r="Y363">
        <f t="shared" si="571"/>
        <v>9</v>
      </c>
      <c r="Z363">
        <f t="shared" si="559"/>
        <v>0</v>
      </c>
      <c r="AA363">
        <f t="shared" si="560"/>
        <v>0</v>
      </c>
      <c r="AB363">
        <f t="shared" si="561"/>
        <v>0</v>
      </c>
      <c r="AC363">
        <f t="shared" si="562"/>
        <v>0</v>
      </c>
      <c r="AD363">
        <f t="shared" si="563"/>
        <v>0</v>
      </c>
      <c r="AE363">
        <f t="shared" si="564"/>
        <v>0</v>
      </c>
      <c r="AF363">
        <f t="shared" si="565"/>
        <v>0</v>
      </c>
      <c r="AG363">
        <f t="shared" si="566"/>
        <v>0</v>
      </c>
      <c r="AH363">
        <f t="shared" si="567"/>
        <v>0</v>
      </c>
      <c r="AI363">
        <f t="shared" si="568"/>
        <v>0</v>
      </c>
      <c r="AL363">
        <f t="shared" si="572"/>
        <v>4</v>
      </c>
      <c r="AM363">
        <f t="shared" si="573"/>
        <v>0</v>
      </c>
      <c r="AN363">
        <f t="shared" si="574"/>
        <v>0</v>
      </c>
      <c r="AO363">
        <f t="shared" si="575"/>
        <v>0</v>
      </c>
      <c r="AP363">
        <f t="shared" si="576"/>
        <v>0</v>
      </c>
      <c r="AQ363">
        <f t="shared" si="577"/>
        <v>0</v>
      </c>
      <c r="AR363">
        <f t="shared" si="578"/>
        <v>0</v>
      </c>
      <c r="AS363">
        <f t="shared" si="579"/>
        <v>0</v>
      </c>
      <c r="AT363">
        <f t="shared" si="580"/>
        <v>0</v>
      </c>
      <c r="AU363">
        <f t="shared" si="581"/>
        <v>0</v>
      </c>
      <c r="AV363">
        <f t="shared" si="582"/>
        <v>0</v>
      </c>
      <c r="AW363">
        <f t="shared" si="583"/>
        <v>0</v>
      </c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N363"/>
      <c r="BO363"/>
      <c r="BP363"/>
      <c r="BQ363"/>
      <c r="BR363"/>
      <c r="BS363"/>
      <c r="BT363"/>
      <c r="BU363"/>
      <c r="BV363"/>
      <c r="BW363"/>
      <c r="BX363"/>
      <c r="BY363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</row>
    <row r="364" spans="1:124" ht="13" x14ac:dyDescent="0.3">
      <c r="V364" s="26"/>
      <c r="W364" s="4"/>
      <c r="X364">
        <f t="shared" si="558"/>
        <v>148</v>
      </c>
      <c r="Y364">
        <f t="shared" si="571"/>
        <v>8</v>
      </c>
      <c r="Z364">
        <f t="shared" si="559"/>
        <v>1</v>
      </c>
      <c r="AA364">
        <f t="shared" si="560"/>
        <v>0</v>
      </c>
      <c r="AB364">
        <f t="shared" si="561"/>
        <v>0</v>
      </c>
      <c r="AC364">
        <f t="shared" si="562"/>
        <v>0</v>
      </c>
      <c r="AD364">
        <f t="shared" si="563"/>
        <v>0</v>
      </c>
      <c r="AE364">
        <f t="shared" si="564"/>
        <v>0</v>
      </c>
      <c r="AF364">
        <f t="shared" si="565"/>
        <v>0</v>
      </c>
      <c r="AG364">
        <f t="shared" si="566"/>
        <v>0</v>
      </c>
      <c r="AH364">
        <f t="shared" si="567"/>
        <v>0</v>
      </c>
      <c r="AI364">
        <f t="shared" si="568"/>
        <v>0</v>
      </c>
      <c r="AL364">
        <f t="shared" si="572"/>
        <v>2</v>
      </c>
      <c r="AM364">
        <f t="shared" si="573"/>
        <v>1</v>
      </c>
      <c r="AN364">
        <f t="shared" si="574"/>
        <v>0</v>
      </c>
      <c r="AO364">
        <f t="shared" si="575"/>
        <v>0</v>
      </c>
      <c r="AP364">
        <f t="shared" si="576"/>
        <v>0</v>
      </c>
      <c r="AQ364">
        <f t="shared" si="577"/>
        <v>0</v>
      </c>
      <c r="AR364">
        <f t="shared" si="578"/>
        <v>0</v>
      </c>
      <c r="AS364">
        <f t="shared" si="579"/>
        <v>0</v>
      </c>
      <c r="AT364">
        <f t="shared" si="580"/>
        <v>0</v>
      </c>
      <c r="AU364">
        <f t="shared" si="581"/>
        <v>0</v>
      </c>
      <c r="AV364">
        <f t="shared" si="582"/>
        <v>0</v>
      </c>
      <c r="AW364">
        <f t="shared" si="583"/>
        <v>0</v>
      </c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N364"/>
      <c r="BO364"/>
      <c r="BP364"/>
      <c r="BQ364"/>
      <c r="BR364"/>
      <c r="BS364"/>
      <c r="BT364"/>
      <c r="BU364"/>
      <c r="BV364"/>
      <c r="BW364"/>
      <c r="BX364"/>
      <c r="BY364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</row>
    <row r="365" spans="1:124" ht="13" x14ac:dyDescent="0.3">
      <c r="V365" s="26"/>
      <c r="W365" s="4"/>
      <c r="X365">
        <f t="shared" si="558"/>
        <v>161</v>
      </c>
      <c r="Y365">
        <f t="shared" si="571"/>
        <v>8</v>
      </c>
      <c r="Z365">
        <f t="shared" si="559"/>
        <v>0</v>
      </c>
      <c r="AA365">
        <f t="shared" si="560"/>
        <v>0</v>
      </c>
      <c r="AB365">
        <f t="shared" si="561"/>
        <v>0</v>
      </c>
      <c r="AC365">
        <f t="shared" si="562"/>
        <v>0</v>
      </c>
      <c r="AD365">
        <f t="shared" si="563"/>
        <v>0</v>
      </c>
      <c r="AE365">
        <f t="shared" si="564"/>
        <v>0</v>
      </c>
      <c r="AF365">
        <f t="shared" si="565"/>
        <v>0</v>
      </c>
      <c r="AG365">
        <f t="shared" si="566"/>
        <v>0</v>
      </c>
      <c r="AH365">
        <f t="shared" si="567"/>
        <v>0</v>
      </c>
      <c r="AI365">
        <f t="shared" si="568"/>
        <v>0</v>
      </c>
      <c r="AL365">
        <f t="shared" si="572"/>
        <v>1</v>
      </c>
      <c r="AM365">
        <f t="shared" si="573"/>
        <v>0</v>
      </c>
      <c r="AN365">
        <f t="shared" si="574"/>
        <v>0</v>
      </c>
      <c r="AO365">
        <f t="shared" si="575"/>
        <v>0</v>
      </c>
      <c r="AP365">
        <f t="shared" si="576"/>
        <v>0</v>
      </c>
      <c r="AQ365">
        <f t="shared" si="577"/>
        <v>0</v>
      </c>
      <c r="AR365">
        <f t="shared" si="578"/>
        <v>0</v>
      </c>
      <c r="AS365">
        <f t="shared" si="579"/>
        <v>0</v>
      </c>
      <c r="AT365">
        <f t="shared" si="580"/>
        <v>0</v>
      </c>
      <c r="AU365">
        <f t="shared" si="581"/>
        <v>0</v>
      </c>
      <c r="AV365">
        <f t="shared" si="582"/>
        <v>0</v>
      </c>
      <c r="AW365">
        <f t="shared" si="583"/>
        <v>0</v>
      </c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N365"/>
      <c r="BO365"/>
      <c r="BP365"/>
      <c r="BQ365"/>
      <c r="BR365"/>
      <c r="BS365"/>
      <c r="BT365"/>
      <c r="BU365"/>
      <c r="BV365"/>
      <c r="BW365"/>
      <c r="BX365"/>
      <c r="BY365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</row>
    <row r="366" spans="1:124" ht="13" x14ac:dyDescent="0.3">
      <c r="V366" s="26"/>
      <c r="W366" s="4"/>
      <c r="X366">
        <f t="shared" si="558"/>
        <v>170</v>
      </c>
      <c r="Y366">
        <f t="shared" si="571"/>
        <v>7</v>
      </c>
      <c r="Z366">
        <f t="shared" si="559"/>
        <v>0</v>
      </c>
      <c r="AA366">
        <f t="shared" si="560"/>
        <v>0</v>
      </c>
      <c r="AB366">
        <f t="shared" si="561"/>
        <v>0</v>
      </c>
      <c r="AC366">
        <f t="shared" si="562"/>
        <v>0</v>
      </c>
      <c r="AD366">
        <f t="shared" si="563"/>
        <v>0</v>
      </c>
      <c r="AE366">
        <f t="shared" si="564"/>
        <v>0</v>
      </c>
      <c r="AF366">
        <f t="shared" si="565"/>
        <v>0</v>
      </c>
      <c r="AG366">
        <f t="shared" si="566"/>
        <v>0</v>
      </c>
      <c r="AH366">
        <f t="shared" si="567"/>
        <v>0</v>
      </c>
      <c r="AI366">
        <f t="shared" si="568"/>
        <v>0</v>
      </c>
      <c r="AL366">
        <f t="shared" si="572"/>
        <v>3</v>
      </c>
      <c r="AM366">
        <f t="shared" si="573"/>
        <v>0</v>
      </c>
      <c r="AN366">
        <f t="shared" si="574"/>
        <v>0</v>
      </c>
      <c r="AO366">
        <f t="shared" si="575"/>
        <v>0</v>
      </c>
      <c r="AP366">
        <f t="shared" si="576"/>
        <v>0</v>
      </c>
      <c r="AQ366">
        <f t="shared" si="577"/>
        <v>0</v>
      </c>
      <c r="AR366">
        <f t="shared" si="578"/>
        <v>0</v>
      </c>
      <c r="AS366">
        <f t="shared" si="579"/>
        <v>0</v>
      </c>
      <c r="AT366">
        <f t="shared" si="580"/>
        <v>0</v>
      </c>
      <c r="AU366">
        <f t="shared" si="581"/>
        <v>0</v>
      </c>
      <c r="AV366">
        <f t="shared" si="582"/>
        <v>0</v>
      </c>
      <c r="AW366">
        <f t="shared" si="583"/>
        <v>0</v>
      </c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N366"/>
      <c r="BO366"/>
      <c r="BP366"/>
      <c r="BQ366"/>
      <c r="BR366"/>
      <c r="BS366"/>
      <c r="BT366"/>
      <c r="BU366"/>
      <c r="BV366"/>
      <c r="BW366"/>
      <c r="BX366"/>
      <c r="BY366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</row>
    <row r="367" spans="1:124" ht="13" x14ac:dyDescent="0.3">
      <c r="V367" s="26"/>
      <c r="W367" s="4"/>
      <c r="X367">
        <f t="shared" si="558"/>
        <v>106</v>
      </c>
      <c r="Y367">
        <f t="shared" si="571"/>
        <v>15</v>
      </c>
      <c r="Z367">
        <f t="shared" si="559"/>
        <v>0</v>
      </c>
      <c r="AA367">
        <f t="shared" si="560"/>
        <v>0</v>
      </c>
      <c r="AB367">
        <f t="shared" si="561"/>
        <v>0</v>
      </c>
      <c r="AC367">
        <f t="shared" si="562"/>
        <v>0</v>
      </c>
      <c r="AD367">
        <f t="shared" si="563"/>
        <v>0</v>
      </c>
      <c r="AE367">
        <f t="shared" si="564"/>
        <v>0</v>
      </c>
      <c r="AF367">
        <f t="shared" si="565"/>
        <v>0</v>
      </c>
      <c r="AG367">
        <f t="shared" si="566"/>
        <v>0</v>
      </c>
      <c r="AH367">
        <f t="shared" si="567"/>
        <v>0</v>
      </c>
      <c r="AI367">
        <f t="shared" si="568"/>
        <v>0</v>
      </c>
      <c r="AL367">
        <f t="shared" si="572"/>
        <v>2</v>
      </c>
      <c r="AM367">
        <f t="shared" si="573"/>
        <v>1</v>
      </c>
      <c r="AN367">
        <f t="shared" si="574"/>
        <v>0</v>
      </c>
      <c r="AO367">
        <f t="shared" si="575"/>
        <v>0</v>
      </c>
      <c r="AP367">
        <f t="shared" si="576"/>
        <v>0</v>
      </c>
      <c r="AQ367">
        <f t="shared" si="577"/>
        <v>0</v>
      </c>
      <c r="AR367">
        <f t="shared" si="578"/>
        <v>0</v>
      </c>
      <c r="AS367">
        <f t="shared" si="579"/>
        <v>0</v>
      </c>
      <c r="AT367">
        <f t="shared" si="580"/>
        <v>0</v>
      </c>
      <c r="AU367">
        <f t="shared" si="581"/>
        <v>0</v>
      </c>
      <c r="AV367">
        <f t="shared" si="582"/>
        <v>0</v>
      </c>
      <c r="AW367">
        <f t="shared" si="583"/>
        <v>0</v>
      </c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N367"/>
      <c r="BO367"/>
      <c r="BP367"/>
      <c r="BQ367"/>
      <c r="BR367"/>
      <c r="BS367"/>
      <c r="BT367"/>
      <c r="BU367"/>
      <c r="BV367"/>
      <c r="BW367"/>
      <c r="BX367"/>
      <c r="BY367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</row>
    <row r="368" spans="1:124" ht="13" x14ac:dyDescent="0.3">
      <c r="V368" s="26"/>
      <c r="W368" s="4"/>
      <c r="X368">
        <f t="shared" si="558"/>
        <v>51</v>
      </c>
      <c r="Y368">
        <f t="shared" si="571"/>
        <v>10</v>
      </c>
      <c r="Z368">
        <f t="shared" si="559"/>
        <v>0</v>
      </c>
      <c r="AA368">
        <f t="shared" si="560"/>
        <v>0</v>
      </c>
      <c r="AB368">
        <f t="shared" si="561"/>
        <v>0</v>
      </c>
      <c r="AC368">
        <f t="shared" si="562"/>
        <v>0</v>
      </c>
      <c r="AD368">
        <f t="shared" si="563"/>
        <v>0</v>
      </c>
      <c r="AE368">
        <f t="shared" si="564"/>
        <v>0</v>
      </c>
      <c r="AF368">
        <f t="shared" si="565"/>
        <v>0</v>
      </c>
      <c r="AG368">
        <f t="shared" si="566"/>
        <v>0</v>
      </c>
      <c r="AH368">
        <f t="shared" si="567"/>
        <v>0</v>
      </c>
      <c r="AI368">
        <f t="shared" si="568"/>
        <v>0</v>
      </c>
      <c r="AL368">
        <f t="shared" si="572"/>
        <v>3</v>
      </c>
      <c r="AM368">
        <f t="shared" si="573"/>
        <v>2</v>
      </c>
      <c r="AN368">
        <f t="shared" si="574"/>
        <v>0</v>
      </c>
      <c r="AO368">
        <f t="shared" si="575"/>
        <v>0</v>
      </c>
      <c r="AP368">
        <f t="shared" si="576"/>
        <v>0</v>
      </c>
      <c r="AQ368">
        <f t="shared" si="577"/>
        <v>0</v>
      </c>
      <c r="AR368">
        <f t="shared" si="578"/>
        <v>0</v>
      </c>
      <c r="AS368">
        <f t="shared" si="579"/>
        <v>0</v>
      </c>
      <c r="AT368">
        <f t="shared" si="580"/>
        <v>0</v>
      </c>
      <c r="AU368">
        <f t="shared" si="581"/>
        <v>0</v>
      </c>
      <c r="AV368">
        <f t="shared" si="582"/>
        <v>0</v>
      </c>
      <c r="AW368">
        <f t="shared" si="583"/>
        <v>0</v>
      </c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N368"/>
      <c r="BO368"/>
      <c r="BP368"/>
      <c r="BQ368"/>
      <c r="BR368"/>
      <c r="BS368"/>
      <c r="BT368"/>
      <c r="BU368"/>
      <c r="BV368"/>
      <c r="BW368"/>
      <c r="BX368"/>
      <c r="BY368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</row>
    <row r="369" spans="22:124" ht="13" x14ac:dyDescent="0.3">
      <c r="V369" s="26"/>
      <c r="W369" s="4"/>
      <c r="X369">
        <f t="shared" si="558"/>
        <v>29</v>
      </c>
      <c r="Y369">
        <f t="shared" si="571"/>
        <v>16</v>
      </c>
      <c r="Z369">
        <f t="shared" si="559"/>
        <v>0</v>
      </c>
      <c r="AA369">
        <f t="shared" si="560"/>
        <v>0</v>
      </c>
      <c r="AB369">
        <f t="shared" si="561"/>
        <v>0</v>
      </c>
      <c r="AC369">
        <f t="shared" si="562"/>
        <v>0</v>
      </c>
      <c r="AD369">
        <f t="shared" si="563"/>
        <v>0</v>
      </c>
      <c r="AE369">
        <f t="shared" si="564"/>
        <v>0</v>
      </c>
      <c r="AF369">
        <f t="shared" si="565"/>
        <v>0</v>
      </c>
      <c r="AG369">
        <f t="shared" si="566"/>
        <v>0</v>
      </c>
      <c r="AH369">
        <f t="shared" si="567"/>
        <v>0</v>
      </c>
      <c r="AI369">
        <f t="shared" si="568"/>
        <v>0</v>
      </c>
      <c r="AL369">
        <f t="shared" si="572"/>
        <v>0</v>
      </c>
      <c r="AM369">
        <f t="shared" si="573"/>
        <v>1</v>
      </c>
      <c r="AN369">
        <f t="shared" si="574"/>
        <v>0</v>
      </c>
      <c r="AO369">
        <f t="shared" si="575"/>
        <v>0</v>
      </c>
      <c r="AP369">
        <f t="shared" si="576"/>
        <v>0</v>
      </c>
      <c r="AQ369">
        <f t="shared" si="577"/>
        <v>0</v>
      </c>
      <c r="AR369">
        <f t="shared" si="578"/>
        <v>0</v>
      </c>
      <c r="AS369">
        <f t="shared" si="579"/>
        <v>0</v>
      </c>
      <c r="AT369">
        <f t="shared" si="580"/>
        <v>0</v>
      </c>
      <c r="AU369">
        <f t="shared" si="581"/>
        <v>0</v>
      </c>
      <c r="AV369">
        <f t="shared" si="582"/>
        <v>0</v>
      </c>
      <c r="AW369">
        <f t="shared" si="583"/>
        <v>0</v>
      </c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N369"/>
      <c r="BO369"/>
      <c r="BP369"/>
      <c r="BQ369"/>
      <c r="BR369"/>
      <c r="BS369"/>
      <c r="BT369"/>
      <c r="BU369"/>
      <c r="BV369"/>
      <c r="BW369"/>
      <c r="BX369"/>
      <c r="BY369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</row>
    <row r="370" spans="22:124" ht="13" x14ac:dyDescent="0.3">
      <c r="V370" s="28"/>
      <c r="W370" s="4"/>
      <c r="X370">
        <f t="shared" si="558"/>
        <v>28</v>
      </c>
      <c r="Y370">
        <f t="shared" si="571"/>
        <v>6</v>
      </c>
      <c r="Z370">
        <f t="shared" si="559"/>
        <v>0</v>
      </c>
      <c r="AA370">
        <f t="shared" si="560"/>
        <v>0</v>
      </c>
      <c r="AB370">
        <f t="shared" si="561"/>
        <v>0</v>
      </c>
      <c r="AC370">
        <f t="shared" si="562"/>
        <v>0</v>
      </c>
      <c r="AD370">
        <f t="shared" si="563"/>
        <v>0</v>
      </c>
      <c r="AE370">
        <f t="shared" si="564"/>
        <v>0</v>
      </c>
      <c r="AF370">
        <f t="shared" si="565"/>
        <v>0</v>
      </c>
      <c r="AG370">
        <f t="shared" si="566"/>
        <v>0</v>
      </c>
      <c r="AH370">
        <f t="shared" si="567"/>
        <v>0</v>
      </c>
      <c r="AI370">
        <f t="shared" si="568"/>
        <v>0</v>
      </c>
      <c r="AL370">
        <f t="shared" si="572"/>
        <v>0</v>
      </c>
      <c r="AM370">
        <f t="shared" si="573"/>
        <v>0</v>
      </c>
      <c r="AN370">
        <f t="shared" si="574"/>
        <v>0</v>
      </c>
      <c r="AO370">
        <f t="shared" si="575"/>
        <v>0</v>
      </c>
      <c r="AP370">
        <f t="shared" si="576"/>
        <v>0</v>
      </c>
      <c r="AQ370">
        <f t="shared" si="577"/>
        <v>0</v>
      </c>
      <c r="AR370">
        <f t="shared" si="578"/>
        <v>0</v>
      </c>
      <c r="AS370">
        <f t="shared" si="579"/>
        <v>0</v>
      </c>
      <c r="AT370">
        <f t="shared" si="580"/>
        <v>0</v>
      </c>
      <c r="AU370">
        <f t="shared" si="581"/>
        <v>0</v>
      </c>
      <c r="AV370">
        <f t="shared" si="582"/>
        <v>0</v>
      </c>
      <c r="AW370">
        <f t="shared" si="583"/>
        <v>0</v>
      </c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N370"/>
      <c r="BO370"/>
      <c r="BP370"/>
      <c r="BQ370"/>
      <c r="BR370"/>
      <c r="BS370"/>
      <c r="BT370"/>
      <c r="BU370"/>
      <c r="BV370"/>
      <c r="BW370"/>
      <c r="BX370"/>
      <c r="BY370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</row>
    <row r="371" spans="22:124" ht="13" x14ac:dyDescent="0.3">
      <c r="V371" s="29"/>
      <c r="W371" s="4"/>
      <c r="X371">
        <f t="shared" si="558"/>
        <v>12</v>
      </c>
      <c r="Y371">
        <f t="shared" si="571"/>
        <v>6</v>
      </c>
      <c r="Z371">
        <f t="shared" si="559"/>
        <v>1</v>
      </c>
      <c r="AA371">
        <f t="shared" si="560"/>
        <v>0</v>
      </c>
      <c r="AB371">
        <f t="shared" si="561"/>
        <v>0</v>
      </c>
      <c r="AC371">
        <f t="shared" si="562"/>
        <v>0</v>
      </c>
      <c r="AD371">
        <f t="shared" si="563"/>
        <v>0</v>
      </c>
      <c r="AE371">
        <f t="shared" si="564"/>
        <v>0</v>
      </c>
      <c r="AF371">
        <f t="shared" si="565"/>
        <v>0</v>
      </c>
      <c r="AG371">
        <f t="shared" si="566"/>
        <v>0</v>
      </c>
      <c r="AH371">
        <f t="shared" si="567"/>
        <v>0</v>
      </c>
      <c r="AI371">
        <f t="shared" si="568"/>
        <v>0</v>
      </c>
      <c r="AL371">
        <f t="shared" si="572"/>
        <v>0</v>
      </c>
      <c r="AM371">
        <f t="shared" si="573"/>
        <v>0</v>
      </c>
      <c r="AN371">
        <f t="shared" si="574"/>
        <v>0</v>
      </c>
      <c r="AO371">
        <f t="shared" si="575"/>
        <v>0</v>
      </c>
      <c r="AP371">
        <f t="shared" si="576"/>
        <v>0</v>
      </c>
      <c r="AQ371">
        <f t="shared" si="577"/>
        <v>0</v>
      </c>
      <c r="AR371">
        <f t="shared" si="578"/>
        <v>0</v>
      </c>
      <c r="AS371">
        <f t="shared" si="579"/>
        <v>0</v>
      </c>
      <c r="AT371">
        <f t="shared" si="580"/>
        <v>0</v>
      </c>
      <c r="AU371">
        <f t="shared" si="581"/>
        <v>0</v>
      </c>
      <c r="AV371">
        <f t="shared" si="582"/>
        <v>0</v>
      </c>
      <c r="AW371">
        <f t="shared" si="583"/>
        <v>0</v>
      </c>
      <c r="AY371"/>
      <c r="AZ371"/>
      <c r="BN371"/>
      <c r="BO371"/>
      <c r="BP371"/>
      <c r="BQ371"/>
      <c r="BR371"/>
      <c r="BS371"/>
      <c r="BT371"/>
      <c r="BU371"/>
      <c r="BV371"/>
      <c r="BW371"/>
      <c r="BX371"/>
      <c r="BY371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</row>
    <row r="372" spans="22:124" ht="13" x14ac:dyDescent="0.3">
      <c r="V372" s="30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Y372"/>
      <c r="AZ372"/>
      <c r="BN372"/>
      <c r="BO372"/>
      <c r="BP372"/>
      <c r="BQ372"/>
      <c r="BR372"/>
      <c r="BS372"/>
      <c r="BT372"/>
      <c r="BU372"/>
      <c r="BV372"/>
      <c r="BW372"/>
      <c r="BX372"/>
      <c r="BY37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</row>
    <row r="373" spans="22:124" ht="13" x14ac:dyDescent="0.3">
      <c r="V373" s="31"/>
      <c r="AY373"/>
      <c r="AZ373"/>
      <c r="BN373"/>
      <c r="BO373"/>
      <c r="BP373"/>
      <c r="BQ373"/>
      <c r="BR373"/>
      <c r="BS373"/>
      <c r="BT373"/>
      <c r="BU373"/>
      <c r="BV373"/>
      <c r="BW373"/>
      <c r="BX373"/>
      <c r="BY373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</row>
    <row r="374" spans="22:124" ht="13" x14ac:dyDescent="0.3">
      <c r="V374" s="31"/>
      <c r="AY374"/>
      <c r="AZ374"/>
      <c r="BN374"/>
      <c r="BO374"/>
      <c r="BP374"/>
      <c r="BQ374"/>
      <c r="BR374"/>
      <c r="BS374"/>
      <c r="BT374"/>
      <c r="BU374"/>
      <c r="BV374"/>
      <c r="BW374"/>
      <c r="BX374"/>
      <c r="BY374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</row>
    <row r="375" spans="22:124" ht="13" x14ac:dyDescent="0.3">
      <c r="AY375"/>
      <c r="AZ375"/>
      <c r="BN375"/>
      <c r="BO375"/>
      <c r="BP375"/>
      <c r="BQ375"/>
      <c r="BR375"/>
      <c r="BS375"/>
      <c r="BT375"/>
      <c r="BU375"/>
      <c r="BV375"/>
      <c r="BW375"/>
      <c r="BX375"/>
      <c r="BY375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</row>
    <row r="376" spans="22:124" ht="5.5" customHeight="1" x14ac:dyDescent="0.3">
      <c r="AY376"/>
      <c r="AZ376"/>
      <c r="BN376"/>
      <c r="BO376"/>
      <c r="BP376"/>
      <c r="BQ376"/>
      <c r="BR376"/>
      <c r="BS376"/>
      <c r="BT376"/>
      <c r="BU376"/>
      <c r="BV376"/>
      <c r="BW376"/>
      <c r="BX376"/>
      <c r="BY376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</row>
    <row r="377" spans="22:124" ht="13" x14ac:dyDescent="0.3">
      <c r="AY377"/>
      <c r="AZ377"/>
      <c r="BN377"/>
      <c r="BO377"/>
      <c r="BP377"/>
      <c r="BQ377"/>
      <c r="BR377"/>
      <c r="BS377"/>
      <c r="BT377"/>
      <c r="BU377"/>
      <c r="BV377"/>
      <c r="BW377"/>
      <c r="BX377"/>
      <c r="BY377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</row>
    <row r="378" spans="22:124" ht="13" x14ac:dyDescent="0.3">
      <c r="AY378"/>
      <c r="AZ378"/>
      <c r="BN378"/>
      <c r="BO378"/>
      <c r="BP378"/>
      <c r="BQ378"/>
      <c r="BR378"/>
      <c r="BS378"/>
      <c r="BT378"/>
      <c r="BU378"/>
      <c r="BV378"/>
      <c r="BW378"/>
      <c r="BX378"/>
      <c r="BY378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</row>
    <row r="379" spans="22:124" ht="13" x14ac:dyDescent="0.3">
      <c r="AY379"/>
      <c r="AZ379"/>
      <c r="BN379"/>
      <c r="BO379"/>
      <c r="BP379"/>
      <c r="BQ379"/>
      <c r="BR379"/>
      <c r="BS379"/>
      <c r="BT379"/>
      <c r="BU379"/>
      <c r="BV379"/>
      <c r="BW379"/>
      <c r="BX379"/>
      <c r="BY379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</row>
    <row r="380" spans="22:124" ht="13" x14ac:dyDescent="0.3">
      <c r="AY380"/>
      <c r="AZ380"/>
      <c r="BN380"/>
      <c r="BO380"/>
      <c r="BP380"/>
      <c r="BQ380"/>
      <c r="BR380"/>
      <c r="BS380"/>
      <c r="BT380"/>
      <c r="BU380"/>
      <c r="BV380"/>
      <c r="BW380"/>
      <c r="BX380"/>
      <c r="BY380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</row>
    <row r="381" spans="22:124" ht="13" x14ac:dyDescent="0.3">
      <c r="AY381"/>
      <c r="AZ381"/>
      <c r="BN381"/>
      <c r="BO381"/>
      <c r="BP381"/>
      <c r="BQ381"/>
      <c r="BR381"/>
      <c r="BS381"/>
      <c r="BT381"/>
      <c r="BU381"/>
      <c r="BV381"/>
      <c r="BW381"/>
      <c r="BX381"/>
      <c r="BY381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</row>
    <row r="382" spans="22:124" ht="13" x14ac:dyDescent="0.3">
      <c r="AY382"/>
      <c r="AZ382"/>
      <c r="BN382"/>
      <c r="BO382"/>
      <c r="BP382"/>
      <c r="BQ382"/>
      <c r="BR382"/>
      <c r="BS382"/>
      <c r="BT382"/>
      <c r="BU382"/>
      <c r="BV382"/>
      <c r="BW382"/>
      <c r="BX382"/>
      <c r="BY38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</row>
    <row r="383" spans="22:124" ht="13" x14ac:dyDescent="0.3">
      <c r="AY383"/>
      <c r="AZ383"/>
      <c r="BN383"/>
      <c r="BO383"/>
      <c r="BP383"/>
      <c r="BQ383"/>
      <c r="BR383"/>
      <c r="BS383"/>
      <c r="BT383"/>
      <c r="BU383"/>
      <c r="BV383"/>
      <c r="BW383"/>
      <c r="BX383"/>
      <c r="BY383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</row>
    <row r="384" spans="22:124" ht="13" x14ac:dyDescent="0.3">
      <c r="AY384"/>
      <c r="AZ384"/>
      <c r="BN384"/>
      <c r="BO384"/>
      <c r="BP384"/>
      <c r="BQ384"/>
      <c r="BR384"/>
      <c r="BS384"/>
      <c r="BT384"/>
      <c r="BU384"/>
      <c r="BV384"/>
      <c r="BW384"/>
      <c r="BX384"/>
      <c r="BY384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</row>
    <row r="385" spans="1:124" ht="13" x14ac:dyDescent="0.3">
      <c r="AY385"/>
      <c r="AZ385"/>
      <c r="BN385"/>
      <c r="BO385"/>
      <c r="BP385"/>
      <c r="BQ385"/>
      <c r="BR385"/>
      <c r="BS385"/>
      <c r="BT385"/>
      <c r="BU385"/>
      <c r="BV385"/>
      <c r="BW385"/>
      <c r="BX385"/>
      <c r="BY385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</row>
    <row r="386" spans="1:124" ht="13" x14ac:dyDescent="0.3">
      <c r="AY386"/>
      <c r="AZ386"/>
      <c r="BN386"/>
      <c r="BO386"/>
      <c r="BP386"/>
      <c r="BQ386"/>
      <c r="BR386"/>
      <c r="BS386"/>
      <c r="BT386"/>
      <c r="BU386"/>
      <c r="BV386"/>
      <c r="BW386"/>
      <c r="BX386"/>
      <c r="BY386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</row>
    <row r="387" spans="1:124" ht="13" x14ac:dyDescent="0.3">
      <c r="AY387"/>
      <c r="AZ387"/>
      <c r="BN387"/>
      <c r="BO387"/>
      <c r="BP387"/>
      <c r="BQ387"/>
      <c r="BR387"/>
      <c r="BS387"/>
      <c r="BT387"/>
      <c r="BU387"/>
      <c r="BV387"/>
      <c r="BW387"/>
      <c r="BX387"/>
      <c r="BY387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</row>
    <row r="388" spans="1:124" ht="13" x14ac:dyDescent="0.3">
      <c r="A388" s="38">
        <f>(H357+J357+L357+N357+P357+R357)/T357</f>
        <v>0</v>
      </c>
      <c r="B388" s="39" t="s">
        <v>71</v>
      </c>
      <c r="C388" s="36"/>
      <c r="D388" s="36"/>
      <c r="E388" s="36"/>
      <c r="F388" s="36"/>
      <c r="G388" s="36"/>
      <c r="H388" s="36"/>
      <c r="I388" s="36"/>
      <c r="J388" s="36"/>
      <c r="K388" s="36"/>
      <c r="L388" s="42">
        <f>(I357+K357+M357+O357+Q357+S357)/U357</f>
        <v>0</v>
      </c>
      <c r="M388" s="39" t="s">
        <v>72</v>
      </c>
      <c r="N388" s="36"/>
      <c r="O388" s="36"/>
      <c r="P388" s="36"/>
      <c r="Q388" s="36"/>
      <c r="R388" s="36"/>
      <c r="S388" s="36"/>
      <c r="T388" s="36"/>
      <c r="U388" s="36"/>
      <c r="AY388"/>
      <c r="AZ388"/>
      <c r="BN388"/>
      <c r="BO388"/>
      <c r="BP388"/>
      <c r="BQ388"/>
      <c r="BR388"/>
      <c r="BS388"/>
      <c r="BT388"/>
      <c r="BU388"/>
      <c r="BV388"/>
      <c r="BW388"/>
      <c r="BX388"/>
      <c r="BY388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</row>
    <row r="389" spans="1:124" ht="13" x14ac:dyDescent="0.3">
      <c r="A389" s="38">
        <f>(P357+R357)/T357</f>
        <v>0</v>
      </c>
      <c r="B389" s="39" t="s">
        <v>73</v>
      </c>
      <c r="C389" s="36"/>
      <c r="D389" s="36"/>
      <c r="E389" s="36"/>
      <c r="F389" s="36"/>
      <c r="G389" s="36"/>
      <c r="H389" s="36"/>
      <c r="I389" s="36"/>
      <c r="J389" s="36"/>
      <c r="K389" s="41"/>
      <c r="L389" s="38">
        <f>(Q357+S357)/U357</f>
        <v>0</v>
      </c>
      <c r="M389" s="39" t="s">
        <v>73</v>
      </c>
      <c r="N389" s="36"/>
      <c r="O389" s="36"/>
      <c r="P389" s="36"/>
      <c r="Q389" s="36"/>
      <c r="R389" s="36"/>
      <c r="S389" s="36"/>
      <c r="T389" s="36"/>
      <c r="U389" s="36"/>
      <c r="AY389"/>
      <c r="AZ389"/>
      <c r="BN389"/>
      <c r="BO389"/>
      <c r="BP389"/>
      <c r="BQ389"/>
      <c r="BR389"/>
      <c r="BS389"/>
      <c r="BT389"/>
      <c r="BU389"/>
      <c r="BV389"/>
      <c r="BW389"/>
      <c r="BX389"/>
      <c r="BY389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</row>
    <row r="390" spans="1:124" ht="13.5" thickBot="1" x14ac:dyDescent="0.35">
      <c r="AY390"/>
      <c r="AZ390"/>
      <c r="BN390"/>
      <c r="BO390"/>
      <c r="BP390"/>
      <c r="BQ390"/>
      <c r="BR390"/>
      <c r="BS390"/>
      <c r="BT390"/>
      <c r="BU390"/>
      <c r="BV390"/>
      <c r="BW390"/>
      <c r="BX390"/>
      <c r="BY390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</row>
    <row r="391" spans="1:124" ht="17" thickBot="1" x14ac:dyDescent="0.35">
      <c r="A391" s="263" t="str">
        <f>A1</f>
        <v>Comptages vitesse TV/PL à Montreuil</v>
      </c>
      <c r="B391" s="264"/>
      <c r="C391" s="264"/>
      <c r="D391" s="264"/>
      <c r="E391" s="264"/>
      <c r="F391" s="264"/>
      <c r="G391" s="264"/>
      <c r="H391" s="264"/>
      <c r="I391" s="264"/>
      <c r="J391" s="264"/>
      <c r="K391" s="264"/>
      <c r="L391" s="264"/>
      <c r="M391" s="264"/>
      <c r="N391" s="264"/>
      <c r="O391" s="264"/>
      <c r="P391" s="264"/>
      <c r="Q391" s="264"/>
      <c r="R391" s="264"/>
      <c r="S391" s="264"/>
      <c r="T391" s="264"/>
      <c r="U391" s="265"/>
      <c r="V391" s="37" t="s">
        <v>62</v>
      </c>
      <c r="W391" s="4"/>
      <c r="AY391"/>
      <c r="AZ391"/>
      <c r="BN391"/>
      <c r="BO391"/>
      <c r="BP391"/>
      <c r="BQ391"/>
      <c r="BR391"/>
      <c r="BS391"/>
      <c r="BT391"/>
      <c r="BU391"/>
      <c r="BV391"/>
      <c r="BW391"/>
      <c r="BX391"/>
      <c r="BY391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</row>
    <row r="392" spans="1:124" ht="6.65" customHeight="1" x14ac:dyDescent="0.35">
      <c r="A392" s="6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37" t="s">
        <v>63</v>
      </c>
      <c r="W392" s="4"/>
      <c r="AY392"/>
      <c r="AZ392"/>
      <c r="BN392"/>
      <c r="BO392"/>
      <c r="BP392"/>
      <c r="BQ392"/>
      <c r="BR392"/>
      <c r="BS392"/>
      <c r="BT392"/>
      <c r="BU392"/>
      <c r="BV392"/>
      <c r="BW392"/>
      <c r="BX392"/>
      <c r="BY39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</row>
    <row r="393" spans="1:124" ht="13" x14ac:dyDescent="0.3">
      <c r="A393" s="4" t="s">
        <v>75</v>
      </c>
      <c r="E393" s="10" t="str">
        <f>BG5</f>
        <v>dimanche 28 mars 2021</v>
      </c>
      <c r="I393" s="107" t="str">
        <f>I3</f>
        <v>Entre</v>
      </c>
      <c r="J393" s="108" t="str">
        <f>J3</f>
        <v>Rue de Vincennes</v>
      </c>
      <c r="K393" s="4"/>
      <c r="L393" s="11"/>
      <c r="M393" s="4"/>
      <c r="N393" s="4"/>
      <c r="O393" s="4" t="str">
        <f>O3</f>
        <v>Et</v>
      </c>
      <c r="P393" s="61" t="str">
        <f>P3</f>
        <v>Avenue du Président Wilson</v>
      </c>
      <c r="V393" s="37" t="s">
        <v>64</v>
      </c>
      <c r="W393" s="4"/>
      <c r="AY393"/>
      <c r="AZ393"/>
      <c r="BN393"/>
      <c r="BO393"/>
      <c r="BP393"/>
      <c r="BQ393"/>
      <c r="BR393"/>
      <c r="BS393"/>
      <c r="BT393"/>
      <c r="BU393"/>
      <c r="BV393"/>
      <c r="BW393"/>
      <c r="BX393"/>
      <c r="BY393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</row>
    <row r="394" spans="1:124" ht="13.5" thickBot="1" x14ac:dyDescent="0.35">
      <c r="A394" s="57" t="s">
        <v>4</v>
      </c>
      <c r="V394" s="37" t="s">
        <v>65</v>
      </c>
      <c r="W394" s="4"/>
      <c r="AY394"/>
      <c r="AZ394"/>
      <c r="BN394"/>
      <c r="BO394"/>
      <c r="BP394"/>
      <c r="BQ394"/>
      <c r="BR394"/>
      <c r="BS394"/>
      <c r="BT394"/>
      <c r="BU394"/>
      <c r="BV394"/>
      <c r="BW394"/>
      <c r="BX394"/>
      <c r="BY394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</row>
    <row r="395" spans="1:124" ht="13.5" thickTop="1" x14ac:dyDescent="0.3">
      <c r="A395" s="12" t="s">
        <v>5</v>
      </c>
      <c r="B395" s="13" t="s">
        <v>6</v>
      </c>
      <c r="C395" s="14"/>
      <c r="D395" s="15" t="s">
        <v>7</v>
      </c>
      <c r="E395" s="14"/>
      <c r="F395" s="15" t="s">
        <v>8</v>
      </c>
      <c r="G395" s="14"/>
      <c r="H395" s="15" t="s">
        <v>9</v>
      </c>
      <c r="I395" s="14"/>
      <c r="J395" s="15" t="s">
        <v>10</v>
      </c>
      <c r="K395" s="14"/>
      <c r="L395" s="15" t="s">
        <v>11</v>
      </c>
      <c r="M395" s="14"/>
      <c r="N395" s="15" t="s">
        <v>12</v>
      </c>
      <c r="O395" s="14"/>
      <c r="P395" s="15" t="s">
        <v>13</v>
      </c>
      <c r="Q395" s="14"/>
      <c r="R395" s="15" t="s">
        <v>14</v>
      </c>
      <c r="S395" s="16"/>
      <c r="T395" s="17" t="s">
        <v>15</v>
      </c>
      <c r="U395" s="16"/>
      <c r="V395" s="37" t="s">
        <v>66</v>
      </c>
      <c r="W395" s="4"/>
      <c r="AY395"/>
      <c r="AZ395"/>
      <c r="BN395"/>
      <c r="BO395"/>
      <c r="BP395"/>
      <c r="BQ395"/>
      <c r="BR395"/>
      <c r="BS395"/>
      <c r="BT395"/>
      <c r="BU395"/>
      <c r="BV395"/>
      <c r="BW395"/>
      <c r="BX395"/>
      <c r="BY395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</row>
    <row r="396" spans="1:124" ht="13.5" thickBot="1" x14ac:dyDescent="0.35">
      <c r="A396" s="18" t="s">
        <v>15</v>
      </c>
      <c r="B396" s="19" t="s">
        <v>16</v>
      </c>
      <c r="C396" s="20"/>
      <c r="D396" s="21" t="s">
        <v>17</v>
      </c>
      <c r="E396" s="20"/>
      <c r="F396" s="21" t="s">
        <v>18</v>
      </c>
      <c r="G396" s="20"/>
      <c r="H396" s="21" t="s">
        <v>19</v>
      </c>
      <c r="I396" s="20"/>
      <c r="J396" s="21" t="s">
        <v>20</v>
      </c>
      <c r="K396" s="20"/>
      <c r="L396" s="21" t="s">
        <v>21</v>
      </c>
      <c r="M396" s="20"/>
      <c r="N396" s="21" t="s">
        <v>22</v>
      </c>
      <c r="O396" s="20"/>
      <c r="P396" s="21" t="s">
        <v>23</v>
      </c>
      <c r="Q396" s="20"/>
      <c r="R396" s="21" t="s">
        <v>24</v>
      </c>
      <c r="S396" s="22"/>
      <c r="T396" s="23" t="s">
        <v>25</v>
      </c>
      <c r="U396" s="24"/>
      <c r="V396" s="37" t="s">
        <v>67</v>
      </c>
      <c r="W396" s="4"/>
      <c r="AY396"/>
      <c r="AZ396"/>
      <c r="BN396"/>
      <c r="BO396"/>
      <c r="BP396"/>
      <c r="BQ396"/>
      <c r="BR396"/>
      <c r="BS396"/>
      <c r="BT396"/>
      <c r="BU396"/>
      <c r="BV396"/>
      <c r="BW396"/>
      <c r="BX396"/>
      <c r="BY396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</row>
    <row r="397" spans="1:124" ht="14" thickTop="1" thickBot="1" x14ac:dyDescent="0.35">
      <c r="A397" s="25" t="s">
        <v>26</v>
      </c>
      <c r="B397" s="194" t="s">
        <v>27</v>
      </c>
      <c r="C397" s="200" t="s">
        <v>28</v>
      </c>
      <c r="D397" s="194" t="s">
        <v>27</v>
      </c>
      <c r="E397" s="200" t="s">
        <v>28</v>
      </c>
      <c r="F397" s="194" t="s">
        <v>27</v>
      </c>
      <c r="G397" s="200" t="s">
        <v>28</v>
      </c>
      <c r="H397" s="194" t="s">
        <v>27</v>
      </c>
      <c r="I397" s="200" t="s">
        <v>28</v>
      </c>
      <c r="J397" s="194" t="s">
        <v>27</v>
      </c>
      <c r="K397" s="200" t="s">
        <v>28</v>
      </c>
      <c r="L397" s="194" t="s">
        <v>27</v>
      </c>
      <c r="M397" s="200" t="s">
        <v>28</v>
      </c>
      <c r="N397" s="194" t="s">
        <v>27</v>
      </c>
      <c r="O397" s="200" t="s">
        <v>28</v>
      </c>
      <c r="P397" s="194" t="s">
        <v>27</v>
      </c>
      <c r="Q397" s="200" t="s">
        <v>28</v>
      </c>
      <c r="R397" s="194" t="s">
        <v>27</v>
      </c>
      <c r="S397" s="200" t="s">
        <v>28</v>
      </c>
      <c r="T397" s="194" t="s">
        <v>27</v>
      </c>
      <c r="U397" s="200" t="s">
        <v>28</v>
      </c>
      <c r="V397" s="37" t="s">
        <v>68</v>
      </c>
      <c r="W397" s="4"/>
      <c r="AY397"/>
      <c r="AZ397"/>
      <c r="BN397"/>
      <c r="BO397"/>
      <c r="BP397"/>
      <c r="BQ397"/>
      <c r="BR397"/>
      <c r="BS397"/>
      <c r="BT397"/>
      <c r="BU397"/>
      <c r="BV397"/>
      <c r="BW397"/>
      <c r="BX397"/>
      <c r="BY397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</row>
    <row r="398" spans="1:124" ht="13.5" thickTop="1" x14ac:dyDescent="0.3">
      <c r="A398" s="27" t="s">
        <v>29</v>
      </c>
      <c r="B398" s="195">
        <f t="shared" ref="B398:B406" si="584">X414</f>
        <v>15</v>
      </c>
      <c r="C398" s="201">
        <f t="shared" ref="C398:C406" si="585">AL414</f>
        <v>0</v>
      </c>
      <c r="D398" s="195">
        <f t="shared" ref="D398:D406" si="586">Y414</f>
        <v>6</v>
      </c>
      <c r="E398" s="201">
        <f t="shared" ref="E398:E406" si="587">AM414</f>
        <v>0</v>
      </c>
      <c r="F398" s="195">
        <f t="shared" ref="F398:F406" si="588">Z414</f>
        <v>0</v>
      </c>
      <c r="G398" s="201">
        <f t="shared" ref="G398:G406" si="589">AN414</f>
        <v>0</v>
      </c>
      <c r="H398" s="195">
        <f t="shared" ref="H398:H406" si="590">AA414</f>
        <v>0</v>
      </c>
      <c r="I398" s="201">
        <f t="shared" ref="I398:I406" si="591">AO414</f>
        <v>0</v>
      </c>
      <c r="J398" s="195">
        <f t="shared" ref="J398:J406" si="592">AB414</f>
        <v>0</v>
      </c>
      <c r="K398" s="201">
        <f t="shared" ref="K398:K406" si="593">AP414</f>
        <v>0</v>
      </c>
      <c r="L398" s="195">
        <f t="shared" ref="L398:L406" si="594">AC414</f>
        <v>0</v>
      </c>
      <c r="M398" s="201">
        <f t="shared" ref="M398:M406" si="595">AQ414</f>
        <v>0</v>
      </c>
      <c r="N398" s="195">
        <f t="shared" ref="N398:N406" si="596">AD414</f>
        <v>0</v>
      </c>
      <c r="O398" s="201">
        <f t="shared" ref="O398:O406" si="597">AR414</f>
        <v>0</v>
      </c>
      <c r="P398" s="195">
        <f t="shared" ref="P398:P406" si="598">AE414</f>
        <v>0</v>
      </c>
      <c r="Q398" s="201">
        <f t="shared" ref="Q398:Q406" si="599">AS414</f>
        <v>0</v>
      </c>
      <c r="R398" s="195">
        <f t="shared" ref="R398:R406" si="600">SUM(AF414:AI414)</f>
        <v>0</v>
      </c>
      <c r="S398" s="201">
        <f t="shared" ref="S398:S406" si="601">SUM(AT414:AW414)</f>
        <v>0</v>
      </c>
      <c r="T398" s="195">
        <f>SUM(B398,D398,F398,H398,J398,L398,N398,P398,R398,)</f>
        <v>21</v>
      </c>
      <c r="U398" s="201">
        <f t="shared" ref="U398:U413" si="602">SUM(C398,E398,G398,I398,K398,M398,O398,Q398,S398)</f>
        <v>0</v>
      </c>
      <c r="V398" s="37" t="s">
        <v>69</v>
      </c>
      <c r="W398" s="4"/>
      <c r="AY398"/>
      <c r="AZ398"/>
      <c r="BN398"/>
      <c r="BO398"/>
      <c r="BP398"/>
      <c r="BQ398"/>
      <c r="BR398"/>
      <c r="BS398"/>
      <c r="BT398"/>
      <c r="BU398"/>
      <c r="BV398"/>
      <c r="BW398"/>
      <c r="BX398"/>
      <c r="BY398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</row>
    <row r="399" spans="1:124" ht="13" x14ac:dyDescent="0.3">
      <c r="A399" s="27" t="s">
        <v>30</v>
      </c>
      <c r="B399" s="195">
        <f t="shared" si="584"/>
        <v>12</v>
      </c>
      <c r="C399" s="201">
        <f t="shared" si="585"/>
        <v>0</v>
      </c>
      <c r="D399" s="195">
        <f t="shared" si="586"/>
        <v>4</v>
      </c>
      <c r="E399" s="201">
        <f t="shared" si="587"/>
        <v>0</v>
      </c>
      <c r="F399" s="195">
        <f t="shared" si="588"/>
        <v>0</v>
      </c>
      <c r="G399" s="201">
        <f t="shared" si="589"/>
        <v>0</v>
      </c>
      <c r="H399" s="195">
        <f t="shared" si="590"/>
        <v>0</v>
      </c>
      <c r="I399" s="201">
        <f t="shared" si="591"/>
        <v>0</v>
      </c>
      <c r="J399" s="195">
        <f t="shared" si="592"/>
        <v>0</v>
      </c>
      <c r="K399" s="201">
        <f t="shared" si="593"/>
        <v>0</v>
      </c>
      <c r="L399" s="195">
        <f t="shared" si="594"/>
        <v>0</v>
      </c>
      <c r="M399" s="201">
        <f t="shared" si="595"/>
        <v>0</v>
      </c>
      <c r="N399" s="195">
        <f t="shared" si="596"/>
        <v>0</v>
      </c>
      <c r="O399" s="201">
        <f t="shared" si="597"/>
        <v>0</v>
      </c>
      <c r="P399" s="195">
        <f t="shared" si="598"/>
        <v>0</v>
      </c>
      <c r="Q399" s="201">
        <f t="shared" si="599"/>
        <v>0</v>
      </c>
      <c r="R399" s="195">
        <f t="shared" si="600"/>
        <v>0</v>
      </c>
      <c r="S399" s="201">
        <f t="shared" si="601"/>
        <v>0</v>
      </c>
      <c r="T399" s="195">
        <f t="shared" ref="T399:T413" si="603">SUM(B399,D399,F399,H399,J399,L399,N399,P399,R399,)</f>
        <v>16</v>
      </c>
      <c r="U399" s="201">
        <f t="shared" si="602"/>
        <v>0</v>
      </c>
      <c r="V399" s="37" t="s">
        <v>70</v>
      </c>
      <c r="W399" s="4"/>
      <c r="AY399"/>
      <c r="AZ399"/>
      <c r="BN399"/>
      <c r="BO399"/>
      <c r="BP399"/>
      <c r="BQ399"/>
      <c r="BR399"/>
      <c r="BS399"/>
      <c r="BT399"/>
      <c r="BU399"/>
      <c r="BV399"/>
      <c r="BW399"/>
      <c r="BX399"/>
      <c r="BY399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</row>
    <row r="400" spans="1:124" ht="13" x14ac:dyDescent="0.3">
      <c r="A400" s="27" t="s">
        <v>31</v>
      </c>
      <c r="B400" s="195">
        <f t="shared" si="584"/>
        <v>15</v>
      </c>
      <c r="C400" s="201">
        <f t="shared" si="585"/>
        <v>0</v>
      </c>
      <c r="D400" s="195">
        <f t="shared" si="586"/>
        <v>2</v>
      </c>
      <c r="E400" s="201">
        <f t="shared" si="587"/>
        <v>0</v>
      </c>
      <c r="F400" s="195">
        <f t="shared" si="588"/>
        <v>0</v>
      </c>
      <c r="G400" s="201">
        <f t="shared" si="589"/>
        <v>0</v>
      </c>
      <c r="H400" s="195">
        <f t="shared" si="590"/>
        <v>0</v>
      </c>
      <c r="I400" s="201">
        <f t="shared" si="591"/>
        <v>0</v>
      </c>
      <c r="J400" s="195">
        <f t="shared" si="592"/>
        <v>0</v>
      </c>
      <c r="K400" s="201">
        <f t="shared" si="593"/>
        <v>0</v>
      </c>
      <c r="L400" s="195">
        <f t="shared" si="594"/>
        <v>0</v>
      </c>
      <c r="M400" s="201">
        <f t="shared" si="595"/>
        <v>0</v>
      </c>
      <c r="N400" s="195">
        <f t="shared" si="596"/>
        <v>0</v>
      </c>
      <c r="O400" s="201">
        <f t="shared" si="597"/>
        <v>0</v>
      </c>
      <c r="P400" s="195">
        <f t="shared" si="598"/>
        <v>0</v>
      </c>
      <c r="Q400" s="201">
        <f t="shared" si="599"/>
        <v>0</v>
      </c>
      <c r="R400" s="195">
        <f t="shared" si="600"/>
        <v>0</v>
      </c>
      <c r="S400" s="201">
        <f t="shared" si="601"/>
        <v>0</v>
      </c>
      <c r="T400" s="195">
        <f t="shared" si="603"/>
        <v>17</v>
      </c>
      <c r="U400" s="201">
        <f t="shared" si="602"/>
        <v>0</v>
      </c>
      <c r="V400" s="40"/>
      <c r="AX400" s="36"/>
      <c r="AY400"/>
      <c r="AZ400"/>
      <c r="BN400"/>
      <c r="BO400"/>
      <c r="BP400"/>
      <c r="BQ400"/>
      <c r="BR400"/>
      <c r="BS400"/>
      <c r="BT400"/>
      <c r="BU400"/>
      <c r="BV400"/>
      <c r="BW400"/>
      <c r="BX400"/>
      <c r="BY400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</row>
    <row r="401" spans="1:124" ht="13" x14ac:dyDescent="0.3">
      <c r="A401" s="27" t="s">
        <v>32</v>
      </c>
      <c r="B401" s="195">
        <f t="shared" si="584"/>
        <v>5</v>
      </c>
      <c r="C401" s="201">
        <f t="shared" si="585"/>
        <v>0</v>
      </c>
      <c r="D401" s="195">
        <f t="shared" si="586"/>
        <v>1</v>
      </c>
      <c r="E401" s="201">
        <f t="shared" si="587"/>
        <v>0</v>
      </c>
      <c r="F401" s="195">
        <f t="shared" si="588"/>
        <v>0</v>
      </c>
      <c r="G401" s="201">
        <f t="shared" si="589"/>
        <v>0</v>
      </c>
      <c r="H401" s="195">
        <f t="shared" si="590"/>
        <v>0</v>
      </c>
      <c r="I401" s="201">
        <f t="shared" si="591"/>
        <v>0</v>
      </c>
      <c r="J401" s="195">
        <f t="shared" si="592"/>
        <v>0</v>
      </c>
      <c r="K401" s="201">
        <f t="shared" si="593"/>
        <v>0</v>
      </c>
      <c r="L401" s="195">
        <f t="shared" si="594"/>
        <v>0</v>
      </c>
      <c r="M401" s="201">
        <f t="shared" si="595"/>
        <v>0</v>
      </c>
      <c r="N401" s="195">
        <f t="shared" si="596"/>
        <v>0</v>
      </c>
      <c r="O401" s="201">
        <f t="shared" si="597"/>
        <v>0</v>
      </c>
      <c r="P401" s="195">
        <f t="shared" si="598"/>
        <v>0</v>
      </c>
      <c r="Q401" s="201">
        <f t="shared" si="599"/>
        <v>0</v>
      </c>
      <c r="R401" s="195">
        <f t="shared" si="600"/>
        <v>0</v>
      </c>
      <c r="S401" s="201">
        <f t="shared" si="601"/>
        <v>0</v>
      </c>
      <c r="T401" s="195">
        <f t="shared" si="603"/>
        <v>6</v>
      </c>
      <c r="U401" s="201">
        <f t="shared" si="602"/>
        <v>0</v>
      </c>
      <c r="V401" s="40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36"/>
      <c r="AY401"/>
      <c r="AZ401"/>
      <c r="BN401"/>
      <c r="BO401"/>
      <c r="BP401"/>
      <c r="BQ401"/>
      <c r="BR401"/>
      <c r="BS401"/>
      <c r="BT401"/>
      <c r="BU401"/>
      <c r="BV401"/>
      <c r="BW401"/>
      <c r="BX401"/>
      <c r="BY401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</row>
    <row r="402" spans="1:124" ht="13" x14ac:dyDescent="0.3">
      <c r="A402" s="27" t="s">
        <v>33</v>
      </c>
      <c r="B402" s="195">
        <f t="shared" si="584"/>
        <v>1</v>
      </c>
      <c r="C402" s="201">
        <f t="shared" si="585"/>
        <v>0</v>
      </c>
      <c r="D402" s="195">
        <f t="shared" si="586"/>
        <v>1</v>
      </c>
      <c r="E402" s="201">
        <f t="shared" si="587"/>
        <v>0</v>
      </c>
      <c r="F402" s="195">
        <f t="shared" si="588"/>
        <v>0</v>
      </c>
      <c r="G402" s="201">
        <f t="shared" si="589"/>
        <v>0</v>
      </c>
      <c r="H402" s="195">
        <f t="shared" si="590"/>
        <v>0</v>
      </c>
      <c r="I402" s="201">
        <f t="shared" si="591"/>
        <v>0</v>
      </c>
      <c r="J402" s="195">
        <f t="shared" si="592"/>
        <v>0</v>
      </c>
      <c r="K402" s="201">
        <f t="shared" si="593"/>
        <v>0</v>
      </c>
      <c r="L402" s="195">
        <f t="shared" si="594"/>
        <v>0</v>
      </c>
      <c r="M402" s="201">
        <f t="shared" si="595"/>
        <v>0</v>
      </c>
      <c r="N402" s="195">
        <f t="shared" si="596"/>
        <v>0</v>
      </c>
      <c r="O402" s="201">
        <f t="shared" si="597"/>
        <v>0</v>
      </c>
      <c r="P402" s="195">
        <f t="shared" si="598"/>
        <v>0</v>
      </c>
      <c r="Q402" s="201">
        <f t="shared" si="599"/>
        <v>0</v>
      </c>
      <c r="R402" s="195">
        <f t="shared" si="600"/>
        <v>0</v>
      </c>
      <c r="S402" s="201">
        <f t="shared" si="601"/>
        <v>0</v>
      </c>
      <c r="T402" s="195">
        <f t="shared" si="603"/>
        <v>2</v>
      </c>
      <c r="U402" s="201">
        <f t="shared" si="602"/>
        <v>0</v>
      </c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36"/>
      <c r="AV402" s="36"/>
      <c r="AW402" s="36"/>
      <c r="AY402"/>
      <c r="AZ402"/>
      <c r="BN402"/>
      <c r="BO402"/>
      <c r="BP402"/>
      <c r="BQ402"/>
      <c r="BR402"/>
      <c r="BS402"/>
      <c r="BT402"/>
      <c r="BU402"/>
      <c r="BV402"/>
      <c r="BW402"/>
      <c r="BX402"/>
      <c r="BY40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</row>
    <row r="403" spans="1:124" ht="13" x14ac:dyDescent="0.3">
      <c r="A403" s="27" t="s">
        <v>34</v>
      </c>
      <c r="B403" s="195">
        <f t="shared" si="584"/>
        <v>5</v>
      </c>
      <c r="C403" s="201">
        <f t="shared" si="585"/>
        <v>0</v>
      </c>
      <c r="D403" s="195">
        <f t="shared" si="586"/>
        <v>1</v>
      </c>
      <c r="E403" s="201">
        <f t="shared" si="587"/>
        <v>0</v>
      </c>
      <c r="F403" s="195">
        <f t="shared" si="588"/>
        <v>0</v>
      </c>
      <c r="G403" s="201">
        <f t="shared" si="589"/>
        <v>0</v>
      </c>
      <c r="H403" s="195">
        <f t="shared" si="590"/>
        <v>0</v>
      </c>
      <c r="I403" s="201">
        <f t="shared" si="591"/>
        <v>0</v>
      </c>
      <c r="J403" s="195">
        <f t="shared" si="592"/>
        <v>0</v>
      </c>
      <c r="K403" s="201">
        <f t="shared" si="593"/>
        <v>0</v>
      </c>
      <c r="L403" s="195">
        <f t="shared" si="594"/>
        <v>0</v>
      </c>
      <c r="M403" s="201">
        <f t="shared" si="595"/>
        <v>0</v>
      </c>
      <c r="N403" s="195">
        <f t="shared" si="596"/>
        <v>0</v>
      </c>
      <c r="O403" s="201">
        <f t="shared" si="597"/>
        <v>0</v>
      </c>
      <c r="P403" s="195">
        <f t="shared" si="598"/>
        <v>0</v>
      </c>
      <c r="Q403" s="201">
        <f t="shared" si="599"/>
        <v>0</v>
      </c>
      <c r="R403" s="195">
        <f t="shared" si="600"/>
        <v>0</v>
      </c>
      <c r="S403" s="201">
        <f t="shared" si="601"/>
        <v>0</v>
      </c>
      <c r="T403" s="195">
        <f t="shared" si="603"/>
        <v>6</v>
      </c>
      <c r="U403" s="201">
        <f t="shared" si="602"/>
        <v>0</v>
      </c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36"/>
      <c r="AV403" s="36"/>
      <c r="AW403" s="36"/>
      <c r="AY403"/>
      <c r="AZ403"/>
      <c r="BN403"/>
      <c r="BO403"/>
      <c r="BP403"/>
      <c r="BQ403"/>
      <c r="BR403"/>
      <c r="BS403"/>
      <c r="BT403"/>
      <c r="BU403"/>
      <c r="BV403"/>
      <c r="BW403"/>
      <c r="BX403"/>
      <c r="BY403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</row>
    <row r="404" spans="1:124" ht="13" x14ac:dyDescent="0.3">
      <c r="A404" s="27" t="s">
        <v>35</v>
      </c>
      <c r="B404" s="195">
        <f t="shared" si="584"/>
        <v>8</v>
      </c>
      <c r="C404" s="201">
        <f t="shared" si="585"/>
        <v>0</v>
      </c>
      <c r="D404" s="195">
        <f t="shared" si="586"/>
        <v>3</v>
      </c>
      <c r="E404" s="201">
        <f t="shared" si="587"/>
        <v>0</v>
      </c>
      <c r="F404" s="195">
        <f t="shared" si="588"/>
        <v>0</v>
      </c>
      <c r="G404" s="201">
        <f t="shared" si="589"/>
        <v>0</v>
      </c>
      <c r="H404" s="195">
        <f t="shared" si="590"/>
        <v>0</v>
      </c>
      <c r="I404" s="201">
        <f t="shared" si="591"/>
        <v>0</v>
      </c>
      <c r="J404" s="195">
        <f t="shared" si="592"/>
        <v>0</v>
      </c>
      <c r="K404" s="201">
        <f t="shared" si="593"/>
        <v>0</v>
      </c>
      <c r="L404" s="195">
        <f t="shared" si="594"/>
        <v>0</v>
      </c>
      <c r="M404" s="201">
        <f t="shared" si="595"/>
        <v>0</v>
      </c>
      <c r="N404" s="195">
        <f t="shared" si="596"/>
        <v>0</v>
      </c>
      <c r="O404" s="201">
        <f t="shared" si="597"/>
        <v>0</v>
      </c>
      <c r="P404" s="195">
        <f t="shared" si="598"/>
        <v>0</v>
      </c>
      <c r="Q404" s="201">
        <f t="shared" si="599"/>
        <v>0</v>
      </c>
      <c r="R404" s="195">
        <f t="shared" si="600"/>
        <v>0</v>
      </c>
      <c r="S404" s="201">
        <f t="shared" si="601"/>
        <v>0</v>
      </c>
      <c r="T404" s="195">
        <f t="shared" si="603"/>
        <v>11</v>
      </c>
      <c r="U404" s="201">
        <f t="shared" si="602"/>
        <v>0</v>
      </c>
      <c r="AY404"/>
      <c r="AZ404"/>
      <c r="BN404"/>
      <c r="BO404"/>
      <c r="BP404"/>
      <c r="BQ404"/>
      <c r="BR404"/>
      <c r="BS404"/>
      <c r="BT404"/>
      <c r="BU404"/>
      <c r="BV404"/>
      <c r="BW404"/>
      <c r="BX404"/>
      <c r="BY404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</row>
    <row r="405" spans="1:124" ht="13" x14ac:dyDescent="0.3">
      <c r="A405" s="27" t="s">
        <v>36</v>
      </c>
      <c r="B405" s="195">
        <f t="shared" si="584"/>
        <v>19</v>
      </c>
      <c r="C405" s="201">
        <f t="shared" si="585"/>
        <v>0</v>
      </c>
      <c r="D405" s="195">
        <f t="shared" si="586"/>
        <v>4</v>
      </c>
      <c r="E405" s="201">
        <f t="shared" si="587"/>
        <v>0</v>
      </c>
      <c r="F405" s="195">
        <f t="shared" si="588"/>
        <v>0</v>
      </c>
      <c r="G405" s="201">
        <f t="shared" si="589"/>
        <v>0</v>
      </c>
      <c r="H405" s="195">
        <f t="shared" si="590"/>
        <v>0</v>
      </c>
      <c r="I405" s="201">
        <f t="shared" si="591"/>
        <v>0</v>
      </c>
      <c r="J405" s="195">
        <f t="shared" si="592"/>
        <v>0</v>
      </c>
      <c r="K405" s="201">
        <f t="shared" si="593"/>
        <v>0</v>
      </c>
      <c r="L405" s="195">
        <f t="shared" si="594"/>
        <v>0</v>
      </c>
      <c r="M405" s="201">
        <f t="shared" si="595"/>
        <v>0</v>
      </c>
      <c r="N405" s="195">
        <f t="shared" si="596"/>
        <v>0</v>
      </c>
      <c r="O405" s="201">
        <f t="shared" si="597"/>
        <v>0</v>
      </c>
      <c r="P405" s="195">
        <f t="shared" si="598"/>
        <v>0</v>
      </c>
      <c r="Q405" s="201">
        <f t="shared" si="599"/>
        <v>0</v>
      </c>
      <c r="R405" s="195">
        <f t="shared" si="600"/>
        <v>0</v>
      </c>
      <c r="S405" s="201">
        <f t="shared" si="601"/>
        <v>0</v>
      </c>
      <c r="T405" s="195">
        <f t="shared" si="603"/>
        <v>23</v>
      </c>
      <c r="U405" s="201">
        <f t="shared" si="602"/>
        <v>0</v>
      </c>
      <c r="X405" s="3" t="s">
        <v>0</v>
      </c>
      <c r="AA405" s="4"/>
      <c r="AB405" s="4"/>
      <c r="AC405" s="4"/>
      <c r="AD405" s="4"/>
      <c r="AE405" s="5" t="s">
        <v>1</v>
      </c>
      <c r="AG405" s="4"/>
      <c r="AK405" s="4"/>
      <c r="AY405"/>
      <c r="AZ405"/>
      <c r="BN405"/>
      <c r="BO405"/>
      <c r="BP405"/>
      <c r="BQ405"/>
      <c r="BR405"/>
      <c r="BS405"/>
      <c r="BT405"/>
      <c r="BU405"/>
      <c r="BV405"/>
      <c r="BW405"/>
      <c r="BX405"/>
      <c r="BY405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</row>
    <row r="406" spans="1:124" ht="15.5" x14ac:dyDescent="0.35">
      <c r="A406" s="27" t="s">
        <v>37</v>
      </c>
      <c r="B406" s="195">
        <f t="shared" si="584"/>
        <v>40</v>
      </c>
      <c r="C406" s="201">
        <f t="shared" si="585"/>
        <v>1</v>
      </c>
      <c r="D406" s="195">
        <f t="shared" si="586"/>
        <v>0</v>
      </c>
      <c r="E406" s="201">
        <f t="shared" si="587"/>
        <v>0</v>
      </c>
      <c r="F406" s="195">
        <f t="shared" si="588"/>
        <v>0</v>
      </c>
      <c r="G406" s="201">
        <f t="shared" si="589"/>
        <v>0</v>
      </c>
      <c r="H406" s="195">
        <f t="shared" si="590"/>
        <v>0</v>
      </c>
      <c r="I406" s="201">
        <f t="shared" si="591"/>
        <v>0</v>
      </c>
      <c r="J406" s="195">
        <f t="shared" si="592"/>
        <v>0</v>
      </c>
      <c r="K406" s="201">
        <f t="shared" si="593"/>
        <v>0</v>
      </c>
      <c r="L406" s="195">
        <f t="shared" si="594"/>
        <v>0</v>
      </c>
      <c r="M406" s="201">
        <f t="shared" si="595"/>
        <v>0</v>
      </c>
      <c r="N406" s="195">
        <f t="shared" si="596"/>
        <v>0</v>
      </c>
      <c r="O406" s="201">
        <f t="shared" si="597"/>
        <v>0</v>
      </c>
      <c r="P406" s="195">
        <f t="shared" si="598"/>
        <v>0</v>
      </c>
      <c r="Q406" s="201">
        <f t="shared" si="599"/>
        <v>0</v>
      </c>
      <c r="R406" s="195">
        <f t="shared" si="600"/>
        <v>0</v>
      </c>
      <c r="S406" s="201">
        <f t="shared" si="601"/>
        <v>0</v>
      </c>
      <c r="T406" s="195">
        <f t="shared" si="603"/>
        <v>40</v>
      </c>
      <c r="U406" s="201">
        <f t="shared" si="602"/>
        <v>1</v>
      </c>
      <c r="V406" s="8"/>
      <c r="W406" s="9"/>
      <c r="X406" s="3" t="s">
        <v>2</v>
      </c>
      <c r="Y406" s="9"/>
      <c r="Z406" s="9"/>
      <c r="AA406" s="4"/>
      <c r="AB406" s="4"/>
      <c r="AC406" s="4"/>
      <c r="AD406" s="4"/>
      <c r="AE406" s="5" t="s">
        <v>3</v>
      </c>
      <c r="AF406" s="9"/>
      <c r="AG406" s="4"/>
      <c r="AH406" s="9"/>
      <c r="AI406" s="9"/>
      <c r="AJ406" s="9"/>
      <c r="AK406" s="4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/>
      <c r="AZ406"/>
      <c r="BN406"/>
      <c r="BO406"/>
      <c r="BP406"/>
      <c r="BQ406"/>
      <c r="BR406"/>
      <c r="BS406"/>
      <c r="BT406"/>
      <c r="BU406"/>
      <c r="BV406"/>
      <c r="BW406"/>
      <c r="BX406"/>
      <c r="BY406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</row>
    <row r="407" spans="1:124" ht="13" x14ac:dyDescent="0.3">
      <c r="A407" s="27" t="s">
        <v>38</v>
      </c>
      <c r="B407" s="195">
        <f t="shared" ref="B407:B421" si="604">X424</f>
        <v>78</v>
      </c>
      <c r="C407" s="201">
        <f t="shared" ref="C407:C421" si="605">AL424</f>
        <v>0</v>
      </c>
      <c r="D407" s="195">
        <f t="shared" ref="D407:D421" si="606">Y424</f>
        <v>4</v>
      </c>
      <c r="E407" s="201">
        <f t="shared" ref="E407:E421" si="607">AM424</f>
        <v>0</v>
      </c>
      <c r="F407" s="195">
        <f t="shared" ref="F407:F421" si="608">Z424</f>
        <v>0</v>
      </c>
      <c r="G407" s="201">
        <f t="shared" ref="G407:G421" si="609">AN424</f>
        <v>0</v>
      </c>
      <c r="H407" s="195">
        <f t="shared" ref="H407:H421" si="610">AA424</f>
        <v>0</v>
      </c>
      <c r="I407" s="201">
        <f t="shared" ref="I407:I421" si="611">AO424</f>
        <v>0</v>
      </c>
      <c r="J407" s="195">
        <f t="shared" ref="J407:J421" si="612">AB424</f>
        <v>0</v>
      </c>
      <c r="K407" s="201">
        <f t="shared" ref="K407:K421" si="613">AP424</f>
        <v>0</v>
      </c>
      <c r="L407" s="195">
        <f t="shared" ref="L407:L421" si="614">AC424</f>
        <v>0</v>
      </c>
      <c r="M407" s="201">
        <f t="shared" ref="M407:M421" si="615">AQ424</f>
        <v>0</v>
      </c>
      <c r="N407" s="195">
        <f t="shared" ref="N407:N421" si="616">AD424</f>
        <v>0</v>
      </c>
      <c r="O407" s="201">
        <f t="shared" ref="O407:O421" si="617">AR424</f>
        <v>0</v>
      </c>
      <c r="P407" s="195">
        <f t="shared" ref="P407:P421" si="618">AE424</f>
        <v>0</v>
      </c>
      <c r="Q407" s="201">
        <f t="shared" ref="Q407:Q421" si="619">AS424</f>
        <v>0</v>
      </c>
      <c r="R407" s="195">
        <f t="shared" ref="R407:R421" si="620">SUM(AF424:AI424)</f>
        <v>0</v>
      </c>
      <c r="S407" s="201">
        <f t="shared" ref="S407:S421" si="621">SUM(AT424:AW424)</f>
        <v>0</v>
      </c>
      <c r="T407" s="195">
        <f t="shared" si="603"/>
        <v>82</v>
      </c>
      <c r="U407" s="201">
        <f t="shared" si="602"/>
        <v>0</v>
      </c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Y407"/>
      <c r="AZ407"/>
      <c r="BN407"/>
      <c r="BO407"/>
      <c r="BP407"/>
      <c r="BQ407"/>
      <c r="BR407"/>
      <c r="BS407"/>
      <c r="BT407"/>
      <c r="BU407"/>
      <c r="BV407"/>
      <c r="BW407"/>
      <c r="BX407"/>
      <c r="BY407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</row>
    <row r="408" spans="1:124" ht="13" x14ac:dyDescent="0.3">
      <c r="A408" s="27" t="s">
        <v>39</v>
      </c>
      <c r="B408" s="195">
        <f t="shared" si="604"/>
        <v>118</v>
      </c>
      <c r="C408" s="201">
        <f t="shared" si="605"/>
        <v>1</v>
      </c>
      <c r="D408" s="195">
        <f t="shared" si="606"/>
        <v>4</v>
      </c>
      <c r="E408" s="201">
        <f t="shared" si="607"/>
        <v>0</v>
      </c>
      <c r="F408" s="195">
        <f t="shared" si="608"/>
        <v>0</v>
      </c>
      <c r="G408" s="201">
        <f t="shared" si="609"/>
        <v>0</v>
      </c>
      <c r="H408" s="195">
        <f t="shared" si="610"/>
        <v>0</v>
      </c>
      <c r="I408" s="201">
        <f t="shared" si="611"/>
        <v>0</v>
      </c>
      <c r="J408" s="195">
        <f t="shared" si="612"/>
        <v>0</v>
      </c>
      <c r="K408" s="201">
        <f t="shared" si="613"/>
        <v>0</v>
      </c>
      <c r="L408" s="195">
        <f t="shared" si="614"/>
        <v>0</v>
      </c>
      <c r="M408" s="201">
        <f t="shared" si="615"/>
        <v>0</v>
      </c>
      <c r="N408" s="195">
        <f t="shared" si="616"/>
        <v>0</v>
      </c>
      <c r="O408" s="201">
        <f t="shared" si="617"/>
        <v>0</v>
      </c>
      <c r="P408" s="195">
        <f t="shared" si="618"/>
        <v>0</v>
      </c>
      <c r="Q408" s="201">
        <f t="shared" si="619"/>
        <v>0</v>
      </c>
      <c r="R408" s="195">
        <f t="shared" si="620"/>
        <v>0</v>
      </c>
      <c r="S408" s="201">
        <f t="shared" si="621"/>
        <v>0</v>
      </c>
      <c r="T408" s="195">
        <f t="shared" si="603"/>
        <v>122</v>
      </c>
      <c r="U408" s="201">
        <f t="shared" si="602"/>
        <v>1</v>
      </c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Y408"/>
      <c r="AZ408"/>
      <c r="BN408"/>
      <c r="BO408"/>
      <c r="BP408"/>
      <c r="BQ408"/>
      <c r="BR408"/>
      <c r="BS408"/>
      <c r="BT408"/>
      <c r="BU408"/>
      <c r="BV408"/>
      <c r="BW408"/>
      <c r="BX408"/>
      <c r="BY408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</row>
    <row r="409" spans="1:124" ht="13" x14ac:dyDescent="0.3">
      <c r="A409" s="27" t="s">
        <v>40</v>
      </c>
      <c r="B409" s="195">
        <f t="shared" si="604"/>
        <v>140</v>
      </c>
      <c r="C409" s="201">
        <f t="shared" si="605"/>
        <v>2</v>
      </c>
      <c r="D409" s="195">
        <f t="shared" si="606"/>
        <v>11</v>
      </c>
      <c r="E409" s="201">
        <f t="shared" si="607"/>
        <v>0</v>
      </c>
      <c r="F409" s="195">
        <f t="shared" si="608"/>
        <v>0</v>
      </c>
      <c r="G409" s="201">
        <f t="shared" si="609"/>
        <v>0</v>
      </c>
      <c r="H409" s="195">
        <f t="shared" si="610"/>
        <v>0</v>
      </c>
      <c r="I409" s="201">
        <f t="shared" si="611"/>
        <v>0</v>
      </c>
      <c r="J409" s="195">
        <f t="shared" si="612"/>
        <v>0</v>
      </c>
      <c r="K409" s="201">
        <f t="shared" si="613"/>
        <v>0</v>
      </c>
      <c r="L409" s="195">
        <f t="shared" si="614"/>
        <v>0</v>
      </c>
      <c r="M409" s="201">
        <f t="shared" si="615"/>
        <v>0</v>
      </c>
      <c r="N409" s="195">
        <f t="shared" si="616"/>
        <v>0</v>
      </c>
      <c r="O409" s="201">
        <f t="shared" si="617"/>
        <v>0</v>
      </c>
      <c r="P409" s="195">
        <f t="shared" si="618"/>
        <v>0</v>
      </c>
      <c r="Q409" s="201">
        <f t="shared" si="619"/>
        <v>0</v>
      </c>
      <c r="R409" s="195">
        <f t="shared" si="620"/>
        <v>0</v>
      </c>
      <c r="S409" s="201">
        <f t="shared" si="621"/>
        <v>0</v>
      </c>
      <c r="T409" s="195">
        <f t="shared" si="603"/>
        <v>151</v>
      </c>
      <c r="U409" s="201">
        <f t="shared" si="602"/>
        <v>2</v>
      </c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Y409"/>
      <c r="AZ409"/>
      <c r="BN409"/>
      <c r="BO409"/>
      <c r="BP409"/>
      <c r="BQ409"/>
      <c r="BR409"/>
      <c r="BS409"/>
      <c r="BT409"/>
      <c r="BU409"/>
      <c r="BV409"/>
      <c r="BW409"/>
      <c r="BX409"/>
      <c r="BY409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</row>
    <row r="410" spans="1:124" ht="13" x14ac:dyDescent="0.3">
      <c r="A410" s="27" t="s">
        <v>41</v>
      </c>
      <c r="B410" s="195">
        <f t="shared" si="604"/>
        <v>119</v>
      </c>
      <c r="C410" s="201">
        <f t="shared" si="605"/>
        <v>2</v>
      </c>
      <c r="D410" s="195">
        <f t="shared" si="606"/>
        <v>12</v>
      </c>
      <c r="E410" s="201">
        <f t="shared" si="607"/>
        <v>0</v>
      </c>
      <c r="F410" s="195">
        <f t="shared" si="608"/>
        <v>1</v>
      </c>
      <c r="G410" s="201">
        <f t="shared" si="609"/>
        <v>0</v>
      </c>
      <c r="H410" s="195">
        <f t="shared" si="610"/>
        <v>0</v>
      </c>
      <c r="I410" s="201">
        <f t="shared" si="611"/>
        <v>0</v>
      </c>
      <c r="J410" s="195">
        <f t="shared" si="612"/>
        <v>0</v>
      </c>
      <c r="K410" s="201">
        <f t="shared" si="613"/>
        <v>0</v>
      </c>
      <c r="L410" s="195">
        <f t="shared" si="614"/>
        <v>0</v>
      </c>
      <c r="M410" s="201">
        <f t="shared" si="615"/>
        <v>0</v>
      </c>
      <c r="N410" s="195">
        <f t="shared" si="616"/>
        <v>0</v>
      </c>
      <c r="O410" s="201">
        <f t="shared" si="617"/>
        <v>0</v>
      </c>
      <c r="P410" s="195">
        <f t="shared" si="618"/>
        <v>0</v>
      </c>
      <c r="Q410" s="201">
        <f t="shared" si="619"/>
        <v>0</v>
      </c>
      <c r="R410" s="195">
        <f t="shared" si="620"/>
        <v>0</v>
      </c>
      <c r="S410" s="201">
        <f t="shared" si="621"/>
        <v>0</v>
      </c>
      <c r="T410" s="195">
        <f t="shared" si="603"/>
        <v>132</v>
      </c>
      <c r="U410" s="201">
        <f t="shared" si="602"/>
        <v>2</v>
      </c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Y410"/>
      <c r="AZ410"/>
      <c r="BN410"/>
      <c r="BO410"/>
      <c r="BP410"/>
      <c r="BQ410"/>
      <c r="BR410"/>
      <c r="BS410"/>
      <c r="BT410"/>
      <c r="BU410"/>
      <c r="BV410"/>
      <c r="BW410"/>
      <c r="BX410"/>
      <c r="BY410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</row>
    <row r="411" spans="1:124" ht="13" x14ac:dyDescent="0.3">
      <c r="A411" s="27" t="s">
        <v>42</v>
      </c>
      <c r="B411" s="195">
        <f t="shared" si="604"/>
        <v>133</v>
      </c>
      <c r="C411" s="201">
        <f t="shared" si="605"/>
        <v>1</v>
      </c>
      <c r="D411" s="195">
        <f t="shared" si="606"/>
        <v>11</v>
      </c>
      <c r="E411" s="201">
        <f t="shared" si="607"/>
        <v>1</v>
      </c>
      <c r="F411" s="195">
        <f t="shared" si="608"/>
        <v>0</v>
      </c>
      <c r="G411" s="201">
        <f t="shared" si="609"/>
        <v>0</v>
      </c>
      <c r="H411" s="195">
        <f t="shared" si="610"/>
        <v>0</v>
      </c>
      <c r="I411" s="201">
        <f t="shared" si="611"/>
        <v>0</v>
      </c>
      <c r="J411" s="195">
        <f t="shared" si="612"/>
        <v>0</v>
      </c>
      <c r="K411" s="201">
        <f t="shared" si="613"/>
        <v>0</v>
      </c>
      <c r="L411" s="195">
        <f t="shared" si="614"/>
        <v>0</v>
      </c>
      <c r="M411" s="201">
        <f t="shared" si="615"/>
        <v>0</v>
      </c>
      <c r="N411" s="195">
        <f t="shared" si="616"/>
        <v>0</v>
      </c>
      <c r="O411" s="201">
        <f t="shared" si="617"/>
        <v>0</v>
      </c>
      <c r="P411" s="195">
        <f t="shared" si="618"/>
        <v>0</v>
      </c>
      <c r="Q411" s="201">
        <f t="shared" si="619"/>
        <v>0</v>
      </c>
      <c r="R411" s="195">
        <f t="shared" si="620"/>
        <v>0</v>
      </c>
      <c r="S411" s="201">
        <f t="shared" si="621"/>
        <v>0</v>
      </c>
      <c r="T411" s="195">
        <f t="shared" si="603"/>
        <v>144</v>
      </c>
      <c r="U411" s="201">
        <f t="shared" si="602"/>
        <v>2</v>
      </c>
      <c r="V411" s="26"/>
      <c r="W411" s="4"/>
      <c r="X411" s="5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Y411"/>
      <c r="AZ411"/>
      <c r="BN411"/>
      <c r="BO411"/>
      <c r="BP411"/>
      <c r="BQ411"/>
      <c r="BR411"/>
      <c r="BS411"/>
      <c r="BT411"/>
      <c r="BU411"/>
      <c r="BV411"/>
      <c r="BW411"/>
      <c r="BX411"/>
      <c r="BY411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</row>
    <row r="412" spans="1:124" ht="13" x14ac:dyDescent="0.3">
      <c r="A412" s="27" t="s">
        <v>43</v>
      </c>
      <c r="B412" s="195">
        <f t="shared" si="604"/>
        <v>113</v>
      </c>
      <c r="C412" s="201">
        <f t="shared" si="605"/>
        <v>3</v>
      </c>
      <c r="D412" s="195">
        <f t="shared" si="606"/>
        <v>8</v>
      </c>
      <c r="E412" s="201">
        <f t="shared" si="607"/>
        <v>0</v>
      </c>
      <c r="F412" s="195">
        <f t="shared" si="608"/>
        <v>0</v>
      </c>
      <c r="G412" s="201">
        <f t="shared" si="609"/>
        <v>0</v>
      </c>
      <c r="H412" s="195">
        <f t="shared" si="610"/>
        <v>0</v>
      </c>
      <c r="I412" s="201">
        <f t="shared" si="611"/>
        <v>0</v>
      </c>
      <c r="J412" s="195">
        <f t="shared" si="612"/>
        <v>0</v>
      </c>
      <c r="K412" s="201">
        <f t="shared" si="613"/>
        <v>0</v>
      </c>
      <c r="L412" s="195">
        <f t="shared" si="614"/>
        <v>0</v>
      </c>
      <c r="M412" s="201">
        <f t="shared" si="615"/>
        <v>0</v>
      </c>
      <c r="N412" s="195">
        <f t="shared" si="616"/>
        <v>0</v>
      </c>
      <c r="O412" s="201">
        <f t="shared" si="617"/>
        <v>0</v>
      </c>
      <c r="P412" s="195">
        <f t="shared" si="618"/>
        <v>0</v>
      </c>
      <c r="Q412" s="201">
        <f t="shared" si="619"/>
        <v>0</v>
      </c>
      <c r="R412" s="195">
        <f t="shared" si="620"/>
        <v>0</v>
      </c>
      <c r="S412" s="201">
        <f t="shared" si="621"/>
        <v>0</v>
      </c>
      <c r="T412" s="195">
        <f t="shared" si="603"/>
        <v>121</v>
      </c>
      <c r="U412" s="201">
        <f t="shared" si="602"/>
        <v>3</v>
      </c>
      <c r="V412" s="26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Y412"/>
      <c r="AZ412"/>
      <c r="BN412"/>
      <c r="BO412"/>
      <c r="BP412"/>
      <c r="BQ412"/>
      <c r="BR412"/>
      <c r="BS412"/>
      <c r="BT412"/>
      <c r="BU412"/>
      <c r="BV412"/>
      <c r="BW412"/>
      <c r="BX412"/>
      <c r="BY41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</row>
    <row r="413" spans="1:124" ht="13" x14ac:dyDescent="0.3">
      <c r="A413" s="27" t="s">
        <v>44</v>
      </c>
      <c r="B413" s="195">
        <f t="shared" si="604"/>
        <v>103</v>
      </c>
      <c r="C413" s="201">
        <f t="shared" si="605"/>
        <v>1</v>
      </c>
      <c r="D413" s="195">
        <f t="shared" si="606"/>
        <v>10</v>
      </c>
      <c r="E413" s="201">
        <f t="shared" si="607"/>
        <v>0</v>
      </c>
      <c r="F413" s="195">
        <f t="shared" si="608"/>
        <v>0</v>
      </c>
      <c r="G413" s="201">
        <f t="shared" si="609"/>
        <v>0</v>
      </c>
      <c r="H413" s="195">
        <f t="shared" si="610"/>
        <v>0</v>
      </c>
      <c r="I413" s="201">
        <f t="shared" si="611"/>
        <v>0</v>
      </c>
      <c r="J413" s="195">
        <f t="shared" si="612"/>
        <v>0</v>
      </c>
      <c r="K413" s="201">
        <f t="shared" si="613"/>
        <v>0</v>
      </c>
      <c r="L413" s="195">
        <f t="shared" si="614"/>
        <v>0</v>
      </c>
      <c r="M413" s="201">
        <f t="shared" si="615"/>
        <v>0</v>
      </c>
      <c r="N413" s="195">
        <f t="shared" si="616"/>
        <v>0</v>
      </c>
      <c r="O413" s="201">
        <f t="shared" si="617"/>
        <v>0</v>
      </c>
      <c r="P413" s="195">
        <f t="shared" si="618"/>
        <v>0</v>
      </c>
      <c r="Q413" s="201">
        <f t="shared" si="619"/>
        <v>0</v>
      </c>
      <c r="R413" s="195">
        <f t="shared" si="620"/>
        <v>0</v>
      </c>
      <c r="S413" s="201">
        <f t="shared" si="621"/>
        <v>0</v>
      </c>
      <c r="T413" s="195">
        <f t="shared" si="603"/>
        <v>113</v>
      </c>
      <c r="U413" s="201">
        <f t="shared" si="602"/>
        <v>1</v>
      </c>
      <c r="V413" s="26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Y413"/>
      <c r="AZ413"/>
      <c r="BN413"/>
      <c r="BO413"/>
      <c r="BP413"/>
      <c r="BQ413"/>
      <c r="BR413"/>
      <c r="BS413"/>
      <c r="BT413"/>
      <c r="BU413"/>
      <c r="BV413"/>
      <c r="BW413"/>
      <c r="BX413"/>
      <c r="BY413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</row>
    <row r="414" spans="1:124" ht="13" x14ac:dyDescent="0.3">
      <c r="A414" s="27" t="s">
        <v>45</v>
      </c>
      <c r="B414" s="195">
        <f t="shared" si="604"/>
        <v>120</v>
      </c>
      <c r="C414" s="201">
        <f t="shared" si="605"/>
        <v>5</v>
      </c>
      <c r="D414" s="195">
        <f t="shared" si="606"/>
        <v>12</v>
      </c>
      <c r="E414" s="201">
        <f t="shared" si="607"/>
        <v>0</v>
      </c>
      <c r="F414" s="195">
        <f t="shared" si="608"/>
        <v>0</v>
      </c>
      <c r="G414" s="201">
        <f t="shared" si="609"/>
        <v>0</v>
      </c>
      <c r="H414" s="195">
        <f t="shared" si="610"/>
        <v>0</v>
      </c>
      <c r="I414" s="201">
        <f t="shared" si="611"/>
        <v>0</v>
      </c>
      <c r="J414" s="195">
        <f t="shared" si="612"/>
        <v>0</v>
      </c>
      <c r="K414" s="201">
        <f t="shared" si="613"/>
        <v>0</v>
      </c>
      <c r="L414" s="195">
        <f t="shared" si="614"/>
        <v>0</v>
      </c>
      <c r="M414" s="201">
        <f t="shared" si="615"/>
        <v>0</v>
      </c>
      <c r="N414" s="195">
        <f t="shared" si="616"/>
        <v>0</v>
      </c>
      <c r="O414" s="201">
        <f t="shared" si="617"/>
        <v>0</v>
      </c>
      <c r="P414" s="195">
        <f t="shared" si="618"/>
        <v>0</v>
      </c>
      <c r="Q414" s="201">
        <f t="shared" si="619"/>
        <v>0</v>
      </c>
      <c r="R414" s="195">
        <f t="shared" si="620"/>
        <v>0</v>
      </c>
      <c r="S414" s="201">
        <f t="shared" si="621"/>
        <v>0</v>
      </c>
      <c r="T414" s="195">
        <f t="shared" ref="T414:T421" si="622">SUM(B414,D414,F414,H414,J414,L414,N414,P414,R414,)</f>
        <v>132</v>
      </c>
      <c r="U414" s="201">
        <f t="shared" ref="U414:U421" si="623">SUM(C414,E414,G414,I414,K414,M414,O414,Q414,S414)</f>
        <v>5</v>
      </c>
      <c r="V414" s="26"/>
      <c r="W414" s="4"/>
      <c r="X414">
        <f t="shared" ref="X414:X422" si="624">BA153</f>
        <v>15</v>
      </c>
      <c r="Y414">
        <f t="shared" ref="Y414:AI414" si="625">BB153</f>
        <v>6</v>
      </c>
      <c r="Z414">
        <f t="shared" si="625"/>
        <v>0</v>
      </c>
      <c r="AA414">
        <f t="shared" si="625"/>
        <v>0</v>
      </c>
      <c r="AB414">
        <f t="shared" si="625"/>
        <v>0</v>
      </c>
      <c r="AC414">
        <f t="shared" si="625"/>
        <v>0</v>
      </c>
      <c r="AD414">
        <f t="shared" si="625"/>
        <v>0</v>
      </c>
      <c r="AE414">
        <f t="shared" si="625"/>
        <v>0</v>
      </c>
      <c r="AF414">
        <f t="shared" si="625"/>
        <v>0</v>
      </c>
      <c r="AG414">
        <f t="shared" si="625"/>
        <v>0</v>
      </c>
      <c r="AH414">
        <f t="shared" si="625"/>
        <v>0</v>
      </c>
      <c r="AI414">
        <f t="shared" si="625"/>
        <v>0</v>
      </c>
      <c r="AL414">
        <f>BN147</f>
        <v>0</v>
      </c>
      <c r="AM414">
        <f t="shared" ref="AM414:AW414" si="626">BO147</f>
        <v>0</v>
      </c>
      <c r="AN414">
        <f t="shared" si="626"/>
        <v>0</v>
      </c>
      <c r="AO414">
        <f t="shared" si="626"/>
        <v>0</v>
      </c>
      <c r="AP414">
        <f t="shared" si="626"/>
        <v>0</v>
      </c>
      <c r="AQ414">
        <f t="shared" si="626"/>
        <v>0</v>
      </c>
      <c r="AR414">
        <f t="shared" si="626"/>
        <v>0</v>
      </c>
      <c r="AS414">
        <f t="shared" si="626"/>
        <v>0</v>
      </c>
      <c r="AT414">
        <f t="shared" si="626"/>
        <v>0</v>
      </c>
      <c r="AU414">
        <f t="shared" si="626"/>
        <v>0</v>
      </c>
      <c r="AV414">
        <f t="shared" si="626"/>
        <v>0</v>
      </c>
      <c r="AW414">
        <f t="shared" si="626"/>
        <v>0</v>
      </c>
      <c r="AY414"/>
      <c r="AZ414"/>
      <c r="BN414"/>
      <c r="BO414"/>
      <c r="BP414"/>
      <c r="BQ414"/>
      <c r="BR414"/>
      <c r="BS414"/>
      <c r="BT414"/>
      <c r="BU414"/>
      <c r="BV414"/>
      <c r="BW414"/>
      <c r="BX414"/>
      <c r="BY414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</row>
    <row r="415" spans="1:124" ht="13" x14ac:dyDescent="0.3">
      <c r="A415" s="27" t="s">
        <v>46</v>
      </c>
      <c r="B415" s="195">
        <f t="shared" si="604"/>
        <v>113</v>
      </c>
      <c r="C415" s="201">
        <f t="shared" si="605"/>
        <v>1</v>
      </c>
      <c r="D415" s="195">
        <f t="shared" si="606"/>
        <v>14</v>
      </c>
      <c r="E415" s="201">
        <f t="shared" si="607"/>
        <v>0</v>
      </c>
      <c r="F415" s="195">
        <f t="shared" si="608"/>
        <v>0</v>
      </c>
      <c r="G415" s="201">
        <f t="shared" si="609"/>
        <v>0</v>
      </c>
      <c r="H415" s="195">
        <f t="shared" si="610"/>
        <v>0</v>
      </c>
      <c r="I415" s="201">
        <f t="shared" si="611"/>
        <v>0</v>
      </c>
      <c r="J415" s="195">
        <f t="shared" si="612"/>
        <v>0</v>
      </c>
      <c r="K415" s="201">
        <f t="shared" si="613"/>
        <v>0</v>
      </c>
      <c r="L415" s="195">
        <f t="shared" si="614"/>
        <v>0</v>
      </c>
      <c r="M415" s="201">
        <f t="shared" si="615"/>
        <v>0</v>
      </c>
      <c r="N415" s="195">
        <f t="shared" si="616"/>
        <v>0</v>
      </c>
      <c r="O415" s="201">
        <f t="shared" si="617"/>
        <v>0</v>
      </c>
      <c r="P415" s="195">
        <f t="shared" si="618"/>
        <v>0</v>
      </c>
      <c r="Q415" s="201">
        <f t="shared" si="619"/>
        <v>0</v>
      </c>
      <c r="R415" s="195">
        <f t="shared" si="620"/>
        <v>0</v>
      </c>
      <c r="S415" s="201">
        <f t="shared" si="621"/>
        <v>0</v>
      </c>
      <c r="T415" s="195">
        <f t="shared" si="622"/>
        <v>127</v>
      </c>
      <c r="U415" s="201">
        <f t="shared" si="623"/>
        <v>1</v>
      </c>
      <c r="V415" s="26"/>
      <c r="W415" s="4"/>
      <c r="X415">
        <f t="shared" si="624"/>
        <v>12</v>
      </c>
      <c r="Y415">
        <f t="shared" ref="Y415:AI422" si="627">BB154</f>
        <v>4</v>
      </c>
      <c r="Z415">
        <f t="shared" si="627"/>
        <v>0</v>
      </c>
      <c r="AA415">
        <f t="shared" si="627"/>
        <v>0</v>
      </c>
      <c r="AB415">
        <f t="shared" si="627"/>
        <v>0</v>
      </c>
      <c r="AC415">
        <f t="shared" si="627"/>
        <v>0</v>
      </c>
      <c r="AD415">
        <f t="shared" si="627"/>
        <v>0</v>
      </c>
      <c r="AE415">
        <f t="shared" si="627"/>
        <v>0</v>
      </c>
      <c r="AF415">
        <f t="shared" si="627"/>
        <v>0</v>
      </c>
      <c r="AG415">
        <f t="shared" si="627"/>
        <v>0</v>
      </c>
      <c r="AH415">
        <f t="shared" si="627"/>
        <v>0</v>
      </c>
      <c r="AI415">
        <f t="shared" si="627"/>
        <v>0</v>
      </c>
      <c r="AL415">
        <f t="shared" ref="AL415:AL422" si="628">BN148</f>
        <v>0</v>
      </c>
      <c r="AM415">
        <f t="shared" ref="AM415:AM422" si="629">BO148</f>
        <v>0</v>
      </c>
      <c r="AN415">
        <f t="shared" ref="AN415:AN422" si="630">BP148</f>
        <v>0</v>
      </c>
      <c r="AO415">
        <f t="shared" ref="AO415:AO422" si="631">BQ148</f>
        <v>0</v>
      </c>
      <c r="AP415">
        <f t="shared" ref="AP415:AP422" si="632">BR148</f>
        <v>0</v>
      </c>
      <c r="AQ415">
        <f t="shared" ref="AQ415:AQ422" si="633">BS148</f>
        <v>0</v>
      </c>
      <c r="AR415">
        <f t="shared" ref="AR415:AR422" si="634">BT148</f>
        <v>0</v>
      </c>
      <c r="AS415">
        <f t="shared" ref="AS415:AS422" si="635">BU148</f>
        <v>0</v>
      </c>
      <c r="AT415">
        <f t="shared" ref="AT415:AT422" si="636">BV148</f>
        <v>0</v>
      </c>
      <c r="AU415">
        <f t="shared" ref="AU415:AU422" si="637">BW148</f>
        <v>0</v>
      </c>
      <c r="AV415">
        <f t="shared" ref="AV415:AV422" si="638">BX148</f>
        <v>0</v>
      </c>
      <c r="AW415">
        <f t="shared" ref="AW415:AW422" si="639">BY148</f>
        <v>0</v>
      </c>
      <c r="AY415"/>
      <c r="AZ415"/>
      <c r="BN415"/>
      <c r="BO415"/>
      <c r="BP415"/>
      <c r="BQ415"/>
      <c r="BR415"/>
      <c r="BS415"/>
      <c r="BT415"/>
      <c r="BU415"/>
      <c r="BV415"/>
      <c r="BW415"/>
      <c r="BX415"/>
      <c r="BY415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</row>
    <row r="416" spans="1:124" ht="13" x14ac:dyDescent="0.3">
      <c r="A416" s="27" t="s">
        <v>47</v>
      </c>
      <c r="B416" s="195">
        <f t="shared" si="604"/>
        <v>88</v>
      </c>
      <c r="C416" s="201">
        <f t="shared" si="605"/>
        <v>0</v>
      </c>
      <c r="D416" s="195">
        <f t="shared" si="606"/>
        <v>8</v>
      </c>
      <c r="E416" s="201">
        <f t="shared" si="607"/>
        <v>0</v>
      </c>
      <c r="F416" s="195">
        <f t="shared" si="608"/>
        <v>0</v>
      </c>
      <c r="G416" s="201">
        <f t="shared" si="609"/>
        <v>0</v>
      </c>
      <c r="H416" s="195">
        <f t="shared" si="610"/>
        <v>0</v>
      </c>
      <c r="I416" s="201">
        <f t="shared" si="611"/>
        <v>0</v>
      </c>
      <c r="J416" s="195">
        <f t="shared" si="612"/>
        <v>0</v>
      </c>
      <c r="K416" s="201">
        <f t="shared" si="613"/>
        <v>0</v>
      </c>
      <c r="L416" s="195">
        <f t="shared" si="614"/>
        <v>0</v>
      </c>
      <c r="M416" s="201">
        <f t="shared" si="615"/>
        <v>0</v>
      </c>
      <c r="N416" s="195">
        <f t="shared" si="616"/>
        <v>0</v>
      </c>
      <c r="O416" s="201">
        <f t="shared" si="617"/>
        <v>0</v>
      </c>
      <c r="P416" s="195">
        <f t="shared" si="618"/>
        <v>0</v>
      </c>
      <c r="Q416" s="201">
        <f t="shared" si="619"/>
        <v>0</v>
      </c>
      <c r="R416" s="195">
        <f t="shared" si="620"/>
        <v>0</v>
      </c>
      <c r="S416" s="201">
        <f t="shared" si="621"/>
        <v>0</v>
      </c>
      <c r="T416" s="195">
        <f t="shared" si="622"/>
        <v>96</v>
      </c>
      <c r="U416" s="201">
        <f t="shared" si="623"/>
        <v>0</v>
      </c>
      <c r="V416" s="26"/>
      <c r="W416" s="4"/>
      <c r="X416">
        <f t="shared" si="624"/>
        <v>15</v>
      </c>
      <c r="Y416">
        <f t="shared" si="627"/>
        <v>2</v>
      </c>
      <c r="Z416">
        <f t="shared" si="627"/>
        <v>0</v>
      </c>
      <c r="AA416">
        <f t="shared" si="627"/>
        <v>0</v>
      </c>
      <c r="AB416">
        <f t="shared" si="627"/>
        <v>0</v>
      </c>
      <c r="AC416">
        <f t="shared" si="627"/>
        <v>0</v>
      </c>
      <c r="AD416">
        <f t="shared" si="627"/>
        <v>0</v>
      </c>
      <c r="AE416">
        <f t="shared" si="627"/>
        <v>0</v>
      </c>
      <c r="AF416">
        <f t="shared" si="627"/>
        <v>0</v>
      </c>
      <c r="AG416">
        <f t="shared" si="627"/>
        <v>0</v>
      </c>
      <c r="AH416">
        <f t="shared" si="627"/>
        <v>0</v>
      </c>
      <c r="AI416">
        <f t="shared" si="627"/>
        <v>0</v>
      </c>
      <c r="AL416">
        <f t="shared" si="628"/>
        <v>0</v>
      </c>
      <c r="AM416">
        <f t="shared" si="629"/>
        <v>0</v>
      </c>
      <c r="AN416">
        <f t="shared" si="630"/>
        <v>0</v>
      </c>
      <c r="AO416">
        <f t="shared" si="631"/>
        <v>0</v>
      </c>
      <c r="AP416">
        <f t="shared" si="632"/>
        <v>0</v>
      </c>
      <c r="AQ416">
        <f t="shared" si="633"/>
        <v>0</v>
      </c>
      <c r="AR416">
        <f t="shared" si="634"/>
        <v>0</v>
      </c>
      <c r="AS416">
        <f t="shared" si="635"/>
        <v>0</v>
      </c>
      <c r="AT416">
        <f t="shared" si="636"/>
        <v>0</v>
      </c>
      <c r="AU416">
        <f t="shared" si="637"/>
        <v>0</v>
      </c>
      <c r="AV416">
        <f t="shared" si="638"/>
        <v>0</v>
      </c>
      <c r="AW416">
        <f t="shared" si="639"/>
        <v>0</v>
      </c>
      <c r="AY416"/>
      <c r="AZ416"/>
      <c r="BN416"/>
      <c r="BO416"/>
      <c r="BP416"/>
      <c r="BQ416"/>
      <c r="BR416"/>
      <c r="BS416"/>
      <c r="BT416"/>
      <c r="BU416"/>
      <c r="BV416"/>
      <c r="BW416"/>
      <c r="BX416"/>
      <c r="BY416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</row>
    <row r="417" spans="1:124" ht="13" x14ac:dyDescent="0.3">
      <c r="A417" s="27" t="s">
        <v>48</v>
      </c>
      <c r="B417" s="195">
        <f t="shared" si="604"/>
        <v>57</v>
      </c>
      <c r="C417" s="201">
        <f t="shared" si="605"/>
        <v>1</v>
      </c>
      <c r="D417" s="195">
        <f t="shared" si="606"/>
        <v>10</v>
      </c>
      <c r="E417" s="201">
        <f t="shared" si="607"/>
        <v>1</v>
      </c>
      <c r="F417" s="195">
        <f t="shared" si="608"/>
        <v>1</v>
      </c>
      <c r="G417" s="201">
        <f t="shared" si="609"/>
        <v>0</v>
      </c>
      <c r="H417" s="195">
        <f t="shared" si="610"/>
        <v>0</v>
      </c>
      <c r="I417" s="201">
        <f t="shared" si="611"/>
        <v>0</v>
      </c>
      <c r="J417" s="195">
        <f t="shared" si="612"/>
        <v>0</v>
      </c>
      <c r="K417" s="201">
        <f t="shared" si="613"/>
        <v>0</v>
      </c>
      <c r="L417" s="195">
        <f t="shared" si="614"/>
        <v>0</v>
      </c>
      <c r="M417" s="201">
        <f t="shared" si="615"/>
        <v>0</v>
      </c>
      <c r="N417" s="195">
        <f t="shared" si="616"/>
        <v>0</v>
      </c>
      <c r="O417" s="201">
        <f t="shared" si="617"/>
        <v>0</v>
      </c>
      <c r="P417" s="195">
        <f t="shared" si="618"/>
        <v>0</v>
      </c>
      <c r="Q417" s="201">
        <f t="shared" si="619"/>
        <v>0</v>
      </c>
      <c r="R417" s="195">
        <f t="shared" si="620"/>
        <v>0</v>
      </c>
      <c r="S417" s="201">
        <f t="shared" si="621"/>
        <v>0</v>
      </c>
      <c r="T417" s="195">
        <f t="shared" si="622"/>
        <v>68</v>
      </c>
      <c r="U417" s="201">
        <f t="shared" si="623"/>
        <v>2</v>
      </c>
      <c r="V417" s="26"/>
      <c r="W417" s="4"/>
      <c r="X417">
        <f t="shared" si="624"/>
        <v>5</v>
      </c>
      <c r="Y417">
        <f t="shared" si="627"/>
        <v>1</v>
      </c>
      <c r="Z417">
        <f t="shared" si="627"/>
        <v>0</v>
      </c>
      <c r="AA417">
        <f t="shared" si="627"/>
        <v>0</v>
      </c>
      <c r="AB417">
        <f t="shared" si="627"/>
        <v>0</v>
      </c>
      <c r="AC417">
        <f t="shared" si="627"/>
        <v>0</v>
      </c>
      <c r="AD417">
        <f t="shared" si="627"/>
        <v>0</v>
      </c>
      <c r="AE417">
        <f t="shared" si="627"/>
        <v>0</v>
      </c>
      <c r="AF417">
        <f t="shared" si="627"/>
        <v>0</v>
      </c>
      <c r="AG417">
        <f t="shared" si="627"/>
        <v>0</v>
      </c>
      <c r="AH417">
        <f t="shared" si="627"/>
        <v>0</v>
      </c>
      <c r="AI417">
        <f t="shared" si="627"/>
        <v>0</v>
      </c>
      <c r="AL417">
        <f t="shared" si="628"/>
        <v>0</v>
      </c>
      <c r="AM417">
        <f t="shared" si="629"/>
        <v>0</v>
      </c>
      <c r="AN417">
        <f t="shared" si="630"/>
        <v>0</v>
      </c>
      <c r="AO417">
        <f t="shared" si="631"/>
        <v>0</v>
      </c>
      <c r="AP417">
        <f t="shared" si="632"/>
        <v>0</v>
      </c>
      <c r="AQ417">
        <f t="shared" si="633"/>
        <v>0</v>
      </c>
      <c r="AR417">
        <f t="shared" si="634"/>
        <v>0</v>
      </c>
      <c r="AS417">
        <f t="shared" si="635"/>
        <v>0</v>
      </c>
      <c r="AT417">
        <f t="shared" si="636"/>
        <v>0</v>
      </c>
      <c r="AU417">
        <f t="shared" si="637"/>
        <v>0</v>
      </c>
      <c r="AV417">
        <f t="shared" si="638"/>
        <v>0</v>
      </c>
      <c r="AW417">
        <f t="shared" si="639"/>
        <v>0</v>
      </c>
      <c r="AY417"/>
      <c r="AZ417"/>
      <c r="BN417"/>
      <c r="BO417"/>
      <c r="BP417"/>
      <c r="BQ417"/>
      <c r="BR417"/>
      <c r="BS417"/>
      <c r="BT417"/>
      <c r="BU417"/>
      <c r="BV417"/>
      <c r="BW417"/>
      <c r="BX417"/>
      <c r="BY417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</row>
    <row r="418" spans="1:124" ht="13" x14ac:dyDescent="0.3">
      <c r="A418" s="27" t="s">
        <v>49</v>
      </c>
      <c r="B418" s="195">
        <f t="shared" si="604"/>
        <v>25</v>
      </c>
      <c r="C418" s="201">
        <f t="shared" si="605"/>
        <v>1</v>
      </c>
      <c r="D418" s="195">
        <f t="shared" si="606"/>
        <v>8</v>
      </c>
      <c r="E418" s="201">
        <f t="shared" si="607"/>
        <v>0</v>
      </c>
      <c r="F418" s="195">
        <f t="shared" si="608"/>
        <v>0</v>
      </c>
      <c r="G418" s="201">
        <f t="shared" si="609"/>
        <v>0</v>
      </c>
      <c r="H418" s="195">
        <f t="shared" si="610"/>
        <v>0</v>
      </c>
      <c r="I418" s="201">
        <f t="shared" si="611"/>
        <v>0</v>
      </c>
      <c r="J418" s="195">
        <f t="shared" si="612"/>
        <v>0</v>
      </c>
      <c r="K418" s="201">
        <f t="shared" si="613"/>
        <v>0</v>
      </c>
      <c r="L418" s="195">
        <f t="shared" si="614"/>
        <v>0</v>
      </c>
      <c r="M418" s="201">
        <f t="shared" si="615"/>
        <v>0</v>
      </c>
      <c r="N418" s="195">
        <f t="shared" si="616"/>
        <v>0</v>
      </c>
      <c r="O418" s="201">
        <f t="shared" si="617"/>
        <v>0</v>
      </c>
      <c r="P418" s="195">
        <f t="shared" si="618"/>
        <v>0</v>
      </c>
      <c r="Q418" s="201">
        <f t="shared" si="619"/>
        <v>0</v>
      </c>
      <c r="R418" s="195">
        <f t="shared" si="620"/>
        <v>0</v>
      </c>
      <c r="S418" s="201">
        <f t="shared" si="621"/>
        <v>0</v>
      </c>
      <c r="T418" s="195">
        <f t="shared" si="622"/>
        <v>33</v>
      </c>
      <c r="U418" s="201">
        <f t="shared" si="623"/>
        <v>1</v>
      </c>
      <c r="V418" s="26"/>
      <c r="W418" s="4"/>
      <c r="X418">
        <f t="shared" si="624"/>
        <v>1</v>
      </c>
      <c r="Y418">
        <f t="shared" si="627"/>
        <v>1</v>
      </c>
      <c r="Z418">
        <f t="shared" si="627"/>
        <v>0</v>
      </c>
      <c r="AA418">
        <f t="shared" si="627"/>
        <v>0</v>
      </c>
      <c r="AB418">
        <f t="shared" si="627"/>
        <v>0</v>
      </c>
      <c r="AC418">
        <f t="shared" si="627"/>
        <v>0</v>
      </c>
      <c r="AD418">
        <f t="shared" si="627"/>
        <v>0</v>
      </c>
      <c r="AE418">
        <f t="shared" si="627"/>
        <v>0</v>
      </c>
      <c r="AF418">
        <f t="shared" si="627"/>
        <v>0</v>
      </c>
      <c r="AG418">
        <f t="shared" si="627"/>
        <v>0</v>
      </c>
      <c r="AH418">
        <f t="shared" si="627"/>
        <v>0</v>
      </c>
      <c r="AI418">
        <f t="shared" si="627"/>
        <v>0</v>
      </c>
      <c r="AL418">
        <f t="shared" si="628"/>
        <v>0</v>
      </c>
      <c r="AM418">
        <f t="shared" si="629"/>
        <v>0</v>
      </c>
      <c r="AN418">
        <f t="shared" si="630"/>
        <v>0</v>
      </c>
      <c r="AO418">
        <f t="shared" si="631"/>
        <v>0</v>
      </c>
      <c r="AP418">
        <f t="shared" si="632"/>
        <v>0</v>
      </c>
      <c r="AQ418">
        <f t="shared" si="633"/>
        <v>0</v>
      </c>
      <c r="AR418">
        <f t="shared" si="634"/>
        <v>0</v>
      </c>
      <c r="AS418">
        <f t="shared" si="635"/>
        <v>0</v>
      </c>
      <c r="AT418">
        <f t="shared" si="636"/>
        <v>0</v>
      </c>
      <c r="AU418">
        <f t="shared" si="637"/>
        <v>0</v>
      </c>
      <c r="AV418">
        <f t="shared" si="638"/>
        <v>0</v>
      </c>
      <c r="AW418">
        <f t="shared" si="639"/>
        <v>0</v>
      </c>
      <c r="AY418"/>
      <c r="AZ418"/>
      <c r="BN418"/>
      <c r="BO418"/>
      <c r="BP418"/>
      <c r="BQ418"/>
      <c r="BR418"/>
      <c r="BS418"/>
      <c r="BT418"/>
      <c r="BU418"/>
      <c r="BV418"/>
      <c r="BW418"/>
      <c r="BX418"/>
      <c r="BY418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</row>
    <row r="419" spans="1:124" ht="13" x14ac:dyDescent="0.3">
      <c r="A419" s="27" t="s">
        <v>50</v>
      </c>
      <c r="B419" s="195">
        <f t="shared" si="604"/>
        <v>16</v>
      </c>
      <c r="C419" s="201">
        <f t="shared" si="605"/>
        <v>0</v>
      </c>
      <c r="D419" s="195">
        <f t="shared" si="606"/>
        <v>2</v>
      </c>
      <c r="E419" s="201">
        <f t="shared" si="607"/>
        <v>1</v>
      </c>
      <c r="F419" s="195">
        <f t="shared" si="608"/>
        <v>0</v>
      </c>
      <c r="G419" s="201">
        <f t="shared" si="609"/>
        <v>0</v>
      </c>
      <c r="H419" s="195">
        <f t="shared" si="610"/>
        <v>0</v>
      </c>
      <c r="I419" s="201">
        <f t="shared" si="611"/>
        <v>0</v>
      </c>
      <c r="J419" s="195">
        <f t="shared" si="612"/>
        <v>0</v>
      </c>
      <c r="K419" s="201">
        <f t="shared" si="613"/>
        <v>0</v>
      </c>
      <c r="L419" s="195">
        <f t="shared" si="614"/>
        <v>0</v>
      </c>
      <c r="M419" s="201">
        <f t="shared" si="615"/>
        <v>0</v>
      </c>
      <c r="N419" s="195">
        <f t="shared" si="616"/>
        <v>0</v>
      </c>
      <c r="O419" s="201">
        <f t="shared" si="617"/>
        <v>0</v>
      </c>
      <c r="P419" s="195">
        <f t="shared" si="618"/>
        <v>0</v>
      </c>
      <c r="Q419" s="201">
        <f t="shared" si="619"/>
        <v>0</v>
      </c>
      <c r="R419" s="195">
        <f t="shared" si="620"/>
        <v>0</v>
      </c>
      <c r="S419" s="201">
        <f t="shared" si="621"/>
        <v>0</v>
      </c>
      <c r="T419" s="195">
        <f t="shared" si="622"/>
        <v>18</v>
      </c>
      <c r="U419" s="201">
        <f t="shared" si="623"/>
        <v>1</v>
      </c>
      <c r="V419" s="26"/>
      <c r="W419" s="4"/>
      <c r="X419">
        <f t="shared" si="624"/>
        <v>5</v>
      </c>
      <c r="Y419">
        <f t="shared" si="627"/>
        <v>1</v>
      </c>
      <c r="Z419">
        <f t="shared" si="627"/>
        <v>0</v>
      </c>
      <c r="AA419">
        <f t="shared" si="627"/>
        <v>0</v>
      </c>
      <c r="AB419">
        <f t="shared" si="627"/>
        <v>0</v>
      </c>
      <c r="AC419">
        <f t="shared" si="627"/>
        <v>0</v>
      </c>
      <c r="AD419">
        <f t="shared" si="627"/>
        <v>0</v>
      </c>
      <c r="AE419">
        <f t="shared" si="627"/>
        <v>0</v>
      </c>
      <c r="AF419">
        <f t="shared" si="627"/>
        <v>0</v>
      </c>
      <c r="AG419">
        <f t="shared" si="627"/>
        <v>0</v>
      </c>
      <c r="AH419">
        <f t="shared" si="627"/>
        <v>0</v>
      </c>
      <c r="AI419">
        <f t="shared" si="627"/>
        <v>0</v>
      </c>
      <c r="AL419">
        <f t="shared" si="628"/>
        <v>0</v>
      </c>
      <c r="AM419">
        <f t="shared" si="629"/>
        <v>0</v>
      </c>
      <c r="AN419">
        <f t="shared" si="630"/>
        <v>0</v>
      </c>
      <c r="AO419">
        <f t="shared" si="631"/>
        <v>0</v>
      </c>
      <c r="AP419">
        <f t="shared" si="632"/>
        <v>0</v>
      </c>
      <c r="AQ419">
        <f t="shared" si="633"/>
        <v>0</v>
      </c>
      <c r="AR419">
        <f t="shared" si="634"/>
        <v>0</v>
      </c>
      <c r="AS419">
        <f t="shared" si="635"/>
        <v>0</v>
      </c>
      <c r="AT419">
        <f t="shared" si="636"/>
        <v>0</v>
      </c>
      <c r="AU419">
        <f t="shared" si="637"/>
        <v>0</v>
      </c>
      <c r="AV419">
        <f t="shared" si="638"/>
        <v>0</v>
      </c>
      <c r="AW419">
        <f t="shared" si="639"/>
        <v>0</v>
      </c>
      <c r="AY419"/>
      <c r="AZ419"/>
      <c r="BN419"/>
      <c r="BO419"/>
      <c r="BP419"/>
      <c r="BQ419"/>
      <c r="BR419"/>
      <c r="BS419"/>
      <c r="BT419"/>
      <c r="BU419"/>
      <c r="BV419"/>
      <c r="BW419"/>
      <c r="BX419"/>
      <c r="BY419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</row>
    <row r="420" spans="1:124" ht="13" x14ac:dyDescent="0.3">
      <c r="A420" s="27" t="s">
        <v>51</v>
      </c>
      <c r="B420" s="195">
        <f t="shared" si="604"/>
        <v>18</v>
      </c>
      <c r="C420" s="201">
        <f t="shared" si="605"/>
        <v>0</v>
      </c>
      <c r="D420" s="195">
        <f t="shared" si="606"/>
        <v>2</v>
      </c>
      <c r="E420" s="201">
        <f t="shared" si="607"/>
        <v>0</v>
      </c>
      <c r="F420" s="195">
        <f t="shared" si="608"/>
        <v>1</v>
      </c>
      <c r="G420" s="201">
        <f t="shared" si="609"/>
        <v>0</v>
      </c>
      <c r="H420" s="195">
        <f t="shared" si="610"/>
        <v>0</v>
      </c>
      <c r="I420" s="201">
        <f t="shared" si="611"/>
        <v>0</v>
      </c>
      <c r="J420" s="195">
        <f t="shared" si="612"/>
        <v>0</v>
      </c>
      <c r="K420" s="201">
        <f t="shared" si="613"/>
        <v>0</v>
      </c>
      <c r="L420" s="195">
        <f t="shared" si="614"/>
        <v>0</v>
      </c>
      <c r="M420" s="201">
        <f t="shared" si="615"/>
        <v>0</v>
      </c>
      <c r="N420" s="195">
        <f t="shared" si="616"/>
        <v>0</v>
      </c>
      <c r="O420" s="201">
        <f t="shared" si="617"/>
        <v>0</v>
      </c>
      <c r="P420" s="195">
        <f t="shared" si="618"/>
        <v>0</v>
      </c>
      <c r="Q420" s="201">
        <f t="shared" si="619"/>
        <v>0</v>
      </c>
      <c r="R420" s="195">
        <f t="shared" si="620"/>
        <v>0</v>
      </c>
      <c r="S420" s="201">
        <f t="shared" si="621"/>
        <v>0</v>
      </c>
      <c r="T420" s="195">
        <f t="shared" si="622"/>
        <v>21</v>
      </c>
      <c r="U420" s="201">
        <f t="shared" si="623"/>
        <v>0</v>
      </c>
      <c r="V420" s="26"/>
      <c r="W420" s="4"/>
      <c r="X420">
        <f t="shared" si="624"/>
        <v>8</v>
      </c>
      <c r="Y420">
        <f t="shared" si="627"/>
        <v>3</v>
      </c>
      <c r="Z420">
        <f t="shared" si="627"/>
        <v>0</v>
      </c>
      <c r="AA420">
        <f t="shared" si="627"/>
        <v>0</v>
      </c>
      <c r="AB420">
        <f t="shared" si="627"/>
        <v>0</v>
      </c>
      <c r="AC420">
        <f t="shared" si="627"/>
        <v>0</v>
      </c>
      <c r="AD420">
        <f t="shared" si="627"/>
        <v>0</v>
      </c>
      <c r="AE420">
        <f t="shared" si="627"/>
        <v>0</v>
      </c>
      <c r="AF420">
        <f t="shared" si="627"/>
        <v>0</v>
      </c>
      <c r="AG420">
        <f t="shared" si="627"/>
        <v>0</v>
      </c>
      <c r="AH420">
        <f t="shared" si="627"/>
        <v>0</v>
      </c>
      <c r="AI420">
        <f t="shared" si="627"/>
        <v>0</v>
      </c>
      <c r="AL420">
        <f t="shared" si="628"/>
        <v>0</v>
      </c>
      <c r="AM420">
        <f t="shared" si="629"/>
        <v>0</v>
      </c>
      <c r="AN420">
        <f t="shared" si="630"/>
        <v>0</v>
      </c>
      <c r="AO420">
        <f t="shared" si="631"/>
        <v>0</v>
      </c>
      <c r="AP420">
        <f t="shared" si="632"/>
        <v>0</v>
      </c>
      <c r="AQ420">
        <f t="shared" si="633"/>
        <v>0</v>
      </c>
      <c r="AR420">
        <f t="shared" si="634"/>
        <v>0</v>
      </c>
      <c r="AS420">
        <f t="shared" si="635"/>
        <v>0</v>
      </c>
      <c r="AT420">
        <f t="shared" si="636"/>
        <v>0</v>
      </c>
      <c r="AU420">
        <f t="shared" si="637"/>
        <v>0</v>
      </c>
      <c r="AV420">
        <f t="shared" si="638"/>
        <v>0</v>
      </c>
      <c r="AW420">
        <f t="shared" si="639"/>
        <v>0</v>
      </c>
      <c r="AY420"/>
      <c r="AZ420"/>
      <c r="BN420"/>
      <c r="BO420"/>
      <c r="BP420"/>
      <c r="BQ420"/>
      <c r="BR420"/>
      <c r="BS420"/>
      <c r="BT420"/>
      <c r="BU420"/>
      <c r="BV420"/>
      <c r="BW420"/>
      <c r="BX420"/>
      <c r="BY420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</row>
    <row r="421" spans="1:124" ht="13.5" thickBot="1" x14ac:dyDescent="0.35">
      <c r="A421" s="18" t="s">
        <v>52</v>
      </c>
      <c r="B421" s="195">
        <f t="shared" si="604"/>
        <v>9</v>
      </c>
      <c r="C421" s="201">
        <f t="shared" si="605"/>
        <v>0</v>
      </c>
      <c r="D421" s="195">
        <f t="shared" si="606"/>
        <v>4</v>
      </c>
      <c r="E421" s="201">
        <f t="shared" si="607"/>
        <v>0</v>
      </c>
      <c r="F421" s="195">
        <f t="shared" si="608"/>
        <v>0</v>
      </c>
      <c r="G421" s="201">
        <f t="shared" si="609"/>
        <v>0</v>
      </c>
      <c r="H421" s="195">
        <f t="shared" si="610"/>
        <v>0</v>
      </c>
      <c r="I421" s="201">
        <f t="shared" si="611"/>
        <v>0</v>
      </c>
      <c r="J421" s="195">
        <f t="shared" si="612"/>
        <v>0</v>
      </c>
      <c r="K421" s="201">
        <f t="shared" si="613"/>
        <v>0</v>
      </c>
      <c r="L421" s="195">
        <f t="shared" si="614"/>
        <v>0</v>
      </c>
      <c r="M421" s="201">
        <f t="shared" si="615"/>
        <v>0</v>
      </c>
      <c r="N421" s="195">
        <f t="shared" si="616"/>
        <v>0</v>
      </c>
      <c r="O421" s="201">
        <f t="shared" si="617"/>
        <v>0</v>
      </c>
      <c r="P421" s="195">
        <f t="shared" si="618"/>
        <v>0</v>
      </c>
      <c r="Q421" s="201">
        <f t="shared" si="619"/>
        <v>0</v>
      </c>
      <c r="R421" s="195">
        <f t="shared" si="620"/>
        <v>0</v>
      </c>
      <c r="S421" s="201">
        <f t="shared" si="621"/>
        <v>0</v>
      </c>
      <c r="T421" s="195">
        <f t="shared" si="622"/>
        <v>13</v>
      </c>
      <c r="U421" s="201">
        <f t="shared" si="623"/>
        <v>0</v>
      </c>
      <c r="V421" s="26"/>
      <c r="W421" s="4"/>
      <c r="X421">
        <f t="shared" si="624"/>
        <v>19</v>
      </c>
      <c r="Y421">
        <f t="shared" si="627"/>
        <v>4</v>
      </c>
      <c r="Z421">
        <f t="shared" si="627"/>
        <v>0</v>
      </c>
      <c r="AA421">
        <f t="shared" si="627"/>
        <v>0</v>
      </c>
      <c r="AB421">
        <f t="shared" si="627"/>
        <v>0</v>
      </c>
      <c r="AC421">
        <f t="shared" si="627"/>
        <v>0</v>
      </c>
      <c r="AD421">
        <f t="shared" si="627"/>
        <v>0</v>
      </c>
      <c r="AE421">
        <f t="shared" si="627"/>
        <v>0</v>
      </c>
      <c r="AF421">
        <f t="shared" si="627"/>
        <v>0</v>
      </c>
      <c r="AG421">
        <f t="shared" si="627"/>
        <v>0</v>
      </c>
      <c r="AH421">
        <f t="shared" si="627"/>
        <v>0</v>
      </c>
      <c r="AI421">
        <f t="shared" si="627"/>
        <v>0</v>
      </c>
      <c r="AL421">
        <f t="shared" si="628"/>
        <v>0</v>
      </c>
      <c r="AM421">
        <f t="shared" si="629"/>
        <v>0</v>
      </c>
      <c r="AN421">
        <f t="shared" si="630"/>
        <v>0</v>
      </c>
      <c r="AO421">
        <f t="shared" si="631"/>
        <v>0</v>
      </c>
      <c r="AP421">
        <f t="shared" si="632"/>
        <v>0</v>
      </c>
      <c r="AQ421">
        <f t="shared" si="633"/>
        <v>0</v>
      </c>
      <c r="AR421">
        <f t="shared" si="634"/>
        <v>0</v>
      </c>
      <c r="AS421">
        <f t="shared" si="635"/>
        <v>0</v>
      </c>
      <c r="AT421">
        <f t="shared" si="636"/>
        <v>0</v>
      </c>
      <c r="AU421">
        <f t="shared" si="637"/>
        <v>0</v>
      </c>
      <c r="AV421">
        <f t="shared" si="638"/>
        <v>0</v>
      </c>
      <c r="AW421">
        <f t="shared" si="639"/>
        <v>0</v>
      </c>
      <c r="AY421"/>
      <c r="AZ421"/>
      <c r="BN421"/>
      <c r="BO421"/>
      <c r="BP421"/>
      <c r="BQ421"/>
      <c r="BR421"/>
      <c r="BS421"/>
      <c r="BT421"/>
      <c r="BU421"/>
      <c r="BV421"/>
      <c r="BW421"/>
      <c r="BX421"/>
      <c r="BY421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</row>
    <row r="422" spans="1:124" ht="14" thickTop="1" thickBot="1" x14ac:dyDescent="0.35">
      <c r="A422" s="25" t="s">
        <v>53</v>
      </c>
      <c r="B422" s="196">
        <f t="shared" ref="B422:Q422" si="640">SUM(B398:B421)</f>
        <v>1370</v>
      </c>
      <c r="C422" s="202">
        <f t="shared" si="640"/>
        <v>19</v>
      </c>
      <c r="D422" s="196">
        <f t="shared" si="640"/>
        <v>142</v>
      </c>
      <c r="E422" s="202">
        <f t="shared" si="640"/>
        <v>3</v>
      </c>
      <c r="F422" s="196">
        <f t="shared" si="640"/>
        <v>3</v>
      </c>
      <c r="G422" s="202">
        <f t="shared" si="640"/>
        <v>0</v>
      </c>
      <c r="H422" s="196">
        <f t="shared" si="640"/>
        <v>0</v>
      </c>
      <c r="I422" s="202">
        <f t="shared" si="640"/>
        <v>0</v>
      </c>
      <c r="J422" s="196">
        <f t="shared" si="640"/>
        <v>0</v>
      </c>
      <c r="K422" s="202">
        <f t="shared" si="640"/>
        <v>0</v>
      </c>
      <c r="L422" s="196">
        <f t="shared" si="640"/>
        <v>0</v>
      </c>
      <c r="M422" s="202">
        <f t="shared" si="640"/>
        <v>0</v>
      </c>
      <c r="N422" s="196">
        <f t="shared" si="640"/>
        <v>0</v>
      </c>
      <c r="O422" s="202">
        <f t="shared" si="640"/>
        <v>0</v>
      </c>
      <c r="P422" s="196">
        <f t="shared" si="640"/>
        <v>0</v>
      </c>
      <c r="Q422" s="202">
        <f t="shared" si="640"/>
        <v>0</v>
      </c>
      <c r="R422" s="196">
        <f>SUM(R398:R421)</f>
        <v>0</v>
      </c>
      <c r="S422" s="202">
        <f>SUM(S398:S421)</f>
        <v>0</v>
      </c>
      <c r="T422" s="196">
        <f>SUM(T398:T421)</f>
        <v>1515</v>
      </c>
      <c r="U422" s="202">
        <f>SUM(U398:U421)</f>
        <v>22</v>
      </c>
      <c r="V422" s="26"/>
      <c r="W422" s="4"/>
      <c r="X422">
        <f t="shared" si="624"/>
        <v>40</v>
      </c>
      <c r="Y422">
        <f t="shared" si="627"/>
        <v>0</v>
      </c>
      <c r="Z422">
        <f t="shared" si="627"/>
        <v>0</v>
      </c>
      <c r="AA422">
        <f t="shared" si="627"/>
        <v>0</v>
      </c>
      <c r="AB422">
        <f t="shared" si="627"/>
        <v>0</v>
      </c>
      <c r="AC422">
        <f t="shared" si="627"/>
        <v>0</v>
      </c>
      <c r="AD422">
        <f t="shared" si="627"/>
        <v>0</v>
      </c>
      <c r="AE422">
        <f t="shared" si="627"/>
        <v>0</v>
      </c>
      <c r="AF422">
        <f t="shared" si="627"/>
        <v>0</v>
      </c>
      <c r="AG422">
        <f t="shared" si="627"/>
        <v>0</v>
      </c>
      <c r="AH422">
        <f t="shared" si="627"/>
        <v>0</v>
      </c>
      <c r="AI422">
        <f t="shared" si="627"/>
        <v>0</v>
      </c>
      <c r="AL422">
        <f t="shared" si="628"/>
        <v>1</v>
      </c>
      <c r="AM422">
        <f t="shared" si="629"/>
        <v>0</v>
      </c>
      <c r="AN422">
        <f t="shared" si="630"/>
        <v>0</v>
      </c>
      <c r="AO422">
        <f t="shared" si="631"/>
        <v>0</v>
      </c>
      <c r="AP422">
        <f t="shared" si="632"/>
        <v>0</v>
      </c>
      <c r="AQ422">
        <f t="shared" si="633"/>
        <v>0</v>
      </c>
      <c r="AR422">
        <f t="shared" si="634"/>
        <v>0</v>
      </c>
      <c r="AS422">
        <f t="shared" si="635"/>
        <v>0</v>
      </c>
      <c r="AT422">
        <f t="shared" si="636"/>
        <v>0</v>
      </c>
      <c r="AU422">
        <f t="shared" si="637"/>
        <v>0</v>
      </c>
      <c r="AV422">
        <f t="shared" si="638"/>
        <v>0</v>
      </c>
      <c r="AW422">
        <f t="shared" si="639"/>
        <v>0</v>
      </c>
      <c r="AY422"/>
      <c r="AZ422"/>
      <c r="BN422"/>
      <c r="BO422"/>
      <c r="BP422"/>
      <c r="BQ422"/>
      <c r="BR422"/>
      <c r="BS422"/>
      <c r="BT422"/>
      <c r="BU422"/>
      <c r="BV422"/>
      <c r="BW422"/>
      <c r="BX422"/>
      <c r="BY42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</row>
    <row r="423" spans="1:124" ht="13.5" thickTop="1" x14ac:dyDescent="0.3">
      <c r="A423" s="27" t="s">
        <v>125</v>
      </c>
      <c r="B423" s="197">
        <f>B422/T422</f>
        <v>0.90429042904290424</v>
      </c>
      <c r="C423" s="203">
        <f>C422/T422</f>
        <v>1.2541254125412541E-2</v>
      </c>
      <c r="D423" s="197">
        <f>D422/T422</f>
        <v>9.3729372937293734E-2</v>
      </c>
      <c r="E423" s="203">
        <f>E422/T422</f>
        <v>1.9801980198019802E-3</v>
      </c>
      <c r="F423" s="197">
        <f>F422/T422</f>
        <v>1.9801980198019802E-3</v>
      </c>
      <c r="G423" s="203">
        <f>G422/T422</f>
        <v>0</v>
      </c>
      <c r="H423" s="197">
        <f>H422/T422</f>
        <v>0</v>
      </c>
      <c r="I423" s="203">
        <f>I422/T422</f>
        <v>0</v>
      </c>
      <c r="J423" s="197">
        <f>J422/T422</f>
        <v>0</v>
      </c>
      <c r="K423" s="203">
        <f>K422/T422</f>
        <v>0</v>
      </c>
      <c r="L423" s="197">
        <f>L422/T422</f>
        <v>0</v>
      </c>
      <c r="M423" s="203">
        <f>M422/T422</f>
        <v>0</v>
      </c>
      <c r="N423" s="197">
        <f>N422/T422</f>
        <v>0</v>
      </c>
      <c r="O423" s="203">
        <f>O422/T422</f>
        <v>0</v>
      </c>
      <c r="P423" s="197">
        <f>P422/T422</f>
        <v>0</v>
      </c>
      <c r="Q423" s="203">
        <f>Q422/T422</f>
        <v>0</v>
      </c>
      <c r="R423" s="197">
        <f>R422/T422</f>
        <v>0</v>
      </c>
      <c r="S423" s="203">
        <f>S422/T422</f>
        <v>0</v>
      </c>
      <c r="T423" s="197">
        <f>100%</f>
        <v>1</v>
      </c>
      <c r="U423" s="203">
        <f>U422/T422</f>
        <v>1.4521452145214522E-2</v>
      </c>
      <c r="V423" s="26"/>
      <c r="W423" s="4"/>
      <c r="X423"/>
      <c r="Y423"/>
      <c r="Z423"/>
      <c r="AA423"/>
      <c r="AB423"/>
      <c r="AC423"/>
      <c r="AD423"/>
      <c r="AE423"/>
      <c r="AF423"/>
      <c r="AG423"/>
      <c r="AH423"/>
      <c r="AI423"/>
      <c r="AL423"/>
      <c r="AM423"/>
      <c r="AN423"/>
      <c r="AO423"/>
      <c r="AP423"/>
      <c r="AQ423"/>
      <c r="AR423"/>
      <c r="AS423"/>
      <c r="AT423"/>
      <c r="AU423"/>
      <c r="AV423"/>
      <c r="AW423"/>
      <c r="AY423"/>
      <c r="AZ423"/>
      <c r="BN423"/>
      <c r="BO423"/>
      <c r="BP423"/>
      <c r="BQ423"/>
      <c r="BR423"/>
      <c r="BS423"/>
      <c r="BT423"/>
      <c r="BU423"/>
      <c r="BV423"/>
      <c r="BW423"/>
      <c r="BX423"/>
      <c r="BY423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</row>
    <row r="424" spans="1:124" ht="13" x14ac:dyDescent="0.3">
      <c r="A424" s="27" t="s">
        <v>111</v>
      </c>
      <c r="B424" s="198">
        <f t="shared" ref="B424:U424" si="641">SUM(B404:B418)</f>
        <v>1274</v>
      </c>
      <c r="C424" s="204">
        <f t="shared" si="641"/>
        <v>19</v>
      </c>
      <c r="D424" s="198">
        <f t="shared" si="641"/>
        <v>119</v>
      </c>
      <c r="E424" s="204">
        <f t="shared" si="641"/>
        <v>2</v>
      </c>
      <c r="F424" s="198">
        <f t="shared" si="641"/>
        <v>2</v>
      </c>
      <c r="G424" s="204">
        <f t="shared" si="641"/>
        <v>0</v>
      </c>
      <c r="H424" s="198">
        <f t="shared" si="641"/>
        <v>0</v>
      </c>
      <c r="I424" s="204">
        <f t="shared" si="641"/>
        <v>0</v>
      </c>
      <c r="J424" s="198">
        <f t="shared" si="641"/>
        <v>0</v>
      </c>
      <c r="K424" s="204">
        <f t="shared" si="641"/>
        <v>0</v>
      </c>
      <c r="L424" s="198">
        <f t="shared" si="641"/>
        <v>0</v>
      </c>
      <c r="M424" s="204">
        <f t="shared" si="641"/>
        <v>0</v>
      </c>
      <c r="N424" s="198">
        <f t="shared" si="641"/>
        <v>0</v>
      </c>
      <c r="O424" s="204">
        <f t="shared" si="641"/>
        <v>0</v>
      </c>
      <c r="P424" s="198">
        <f t="shared" si="641"/>
        <v>0</v>
      </c>
      <c r="Q424" s="204">
        <f t="shared" si="641"/>
        <v>0</v>
      </c>
      <c r="R424" s="198">
        <f t="shared" si="641"/>
        <v>0</v>
      </c>
      <c r="S424" s="204">
        <f t="shared" si="641"/>
        <v>0</v>
      </c>
      <c r="T424" s="198">
        <f t="shared" si="641"/>
        <v>1395</v>
      </c>
      <c r="U424" s="204">
        <f t="shared" si="641"/>
        <v>21</v>
      </c>
      <c r="V424" s="26"/>
      <c r="W424" s="4"/>
      <c r="X424">
        <f t="shared" ref="X424:AI424" si="642">BA162</f>
        <v>78</v>
      </c>
      <c r="Y424">
        <f t="shared" si="642"/>
        <v>4</v>
      </c>
      <c r="Z424">
        <f t="shared" si="642"/>
        <v>0</v>
      </c>
      <c r="AA424">
        <f t="shared" si="642"/>
        <v>0</v>
      </c>
      <c r="AB424">
        <f t="shared" si="642"/>
        <v>0</v>
      </c>
      <c r="AC424">
        <f t="shared" si="642"/>
        <v>0</v>
      </c>
      <c r="AD424">
        <f t="shared" si="642"/>
        <v>0</v>
      </c>
      <c r="AE424">
        <f t="shared" si="642"/>
        <v>0</v>
      </c>
      <c r="AF424">
        <f t="shared" si="642"/>
        <v>0</v>
      </c>
      <c r="AG424">
        <f t="shared" si="642"/>
        <v>0</v>
      </c>
      <c r="AH424">
        <f t="shared" si="642"/>
        <v>0</v>
      </c>
      <c r="AI424">
        <f t="shared" si="642"/>
        <v>0</v>
      </c>
      <c r="AL424">
        <f>BN156</f>
        <v>0</v>
      </c>
      <c r="AM424">
        <f t="shared" ref="AM424:AW424" si="643">BO156</f>
        <v>0</v>
      </c>
      <c r="AN424">
        <f t="shared" si="643"/>
        <v>0</v>
      </c>
      <c r="AO424">
        <f t="shared" si="643"/>
        <v>0</v>
      </c>
      <c r="AP424">
        <f t="shared" si="643"/>
        <v>0</v>
      </c>
      <c r="AQ424">
        <f t="shared" si="643"/>
        <v>0</v>
      </c>
      <c r="AR424">
        <f t="shared" si="643"/>
        <v>0</v>
      </c>
      <c r="AS424">
        <f t="shared" si="643"/>
        <v>0</v>
      </c>
      <c r="AT424">
        <f t="shared" si="643"/>
        <v>0</v>
      </c>
      <c r="AU424">
        <f t="shared" si="643"/>
        <v>0</v>
      </c>
      <c r="AV424">
        <f t="shared" si="643"/>
        <v>0</v>
      </c>
      <c r="AW424">
        <f t="shared" si="643"/>
        <v>0</v>
      </c>
      <c r="AY424"/>
      <c r="AZ424"/>
      <c r="BN424"/>
      <c r="BO424"/>
      <c r="BP424"/>
      <c r="BQ424"/>
      <c r="BR424"/>
      <c r="BS424"/>
      <c r="BT424"/>
      <c r="BU424"/>
      <c r="BV424"/>
      <c r="BW424"/>
      <c r="BX424"/>
      <c r="BY424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</row>
    <row r="425" spans="1:124" ht="13.5" thickBot="1" x14ac:dyDescent="0.35">
      <c r="A425" s="18" t="s">
        <v>112</v>
      </c>
      <c r="B425" s="199">
        <f t="shared" ref="B425:U425" si="644">B422-B424</f>
        <v>96</v>
      </c>
      <c r="C425" s="205">
        <f t="shared" si="644"/>
        <v>0</v>
      </c>
      <c r="D425" s="199">
        <f t="shared" si="644"/>
        <v>23</v>
      </c>
      <c r="E425" s="205">
        <f t="shared" si="644"/>
        <v>1</v>
      </c>
      <c r="F425" s="199">
        <f t="shared" si="644"/>
        <v>1</v>
      </c>
      <c r="G425" s="205">
        <f t="shared" si="644"/>
        <v>0</v>
      </c>
      <c r="H425" s="199">
        <f t="shared" si="644"/>
        <v>0</v>
      </c>
      <c r="I425" s="205">
        <f t="shared" si="644"/>
        <v>0</v>
      </c>
      <c r="J425" s="199">
        <f t="shared" si="644"/>
        <v>0</v>
      </c>
      <c r="K425" s="205">
        <f t="shared" si="644"/>
        <v>0</v>
      </c>
      <c r="L425" s="199">
        <f t="shared" si="644"/>
        <v>0</v>
      </c>
      <c r="M425" s="205">
        <f t="shared" si="644"/>
        <v>0</v>
      </c>
      <c r="N425" s="199">
        <f t="shared" si="644"/>
        <v>0</v>
      </c>
      <c r="O425" s="205">
        <f t="shared" si="644"/>
        <v>0</v>
      </c>
      <c r="P425" s="199">
        <f t="shared" si="644"/>
        <v>0</v>
      </c>
      <c r="Q425" s="205">
        <f t="shared" si="644"/>
        <v>0</v>
      </c>
      <c r="R425" s="199">
        <f t="shared" si="644"/>
        <v>0</v>
      </c>
      <c r="S425" s="205">
        <f t="shared" si="644"/>
        <v>0</v>
      </c>
      <c r="T425" s="199">
        <f t="shared" si="644"/>
        <v>120</v>
      </c>
      <c r="U425" s="205">
        <f t="shared" si="644"/>
        <v>1</v>
      </c>
      <c r="V425" s="26"/>
      <c r="W425" s="4"/>
      <c r="X425">
        <f t="shared" ref="X425:X438" si="645">BA164</f>
        <v>118</v>
      </c>
      <c r="Y425">
        <f t="shared" ref="Y425:Y438" si="646">BB164</f>
        <v>4</v>
      </c>
      <c r="Z425">
        <f t="shared" ref="Z425:Z438" si="647">BC164</f>
        <v>0</v>
      </c>
      <c r="AA425">
        <f t="shared" ref="AA425:AA438" si="648">BD164</f>
        <v>0</v>
      </c>
      <c r="AB425">
        <f t="shared" ref="AB425:AB438" si="649">BE164</f>
        <v>0</v>
      </c>
      <c r="AC425">
        <f t="shared" ref="AC425:AC438" si="650">BF164</f>
        <v>0</v>
      </c>
      <c r="AD425">
        <f t="shared" ref="AD425:AD438" si="651">BG164</f>
        <v>0</v>
      </c>
      <c r="AE425">
        <f t="shared" ref="AE425:AE438" si="652">BH164</f>
        <v>0</v>
      </c>
      <c r="AF425">
        <f t="shared" ref="AF425:AF438" si="653">BI164</f>
        <v>0</v>
      </c>
      <c r="AG425">
        <f t="shared" ref="AG425:AG438" si="654">BJ164</f>
        <v>0</v>
      </c>
      <c r="AH425">
        <f t="shared" ref="AH425:AH438" si="655">BK164</f>
        <v>0</v>
      </c>
      <c r="AI425">
        <f t="shared" ref="AI425:AI438" si="656">BL164</f>
        <v>0</v>
      </c>
      <c r="AL425">
        <f t="shared" ref="AL425:AL438" si="657">BN157</f>
        <v>1</v>
      </c>
      <c r="AM425">
        <f t="shared" ref="AM425:AM438" si="658">BO157</f>
        <v>0</v>
      </c>
      <c r="AN425">
        <f t="shared" ref="AN425:AN438" si="659">BP157</f>
        <v>0</v>
      </c>
      <c r="AO425">
        <f t="shared" ref="AO425:AO438" si="660">BQ157</f>
        <v>0</v>
      </c>
      <c r="AP425">
        <f t="shared" ref="AP425:AP438" si="661">BR157</f>
        <v>0</v>
      </c>
      <c r="AQ425">
        <f t="shared" ref="AQ425:AQ438" si="662">BS157</f>
        <v>0</v>
      </c>
      <c r="AR425">
        <f t="shared" ref="AR425:AR438" si="663">BT157</f>
        <v>0</v>
      </c>
      <c r="AS425">
        <f t="shared" ref="AS425:AS438" si="664">BU157</f>
        <v>0</v>
      </c>
      <c r="AT425">
        <f t="shared" ref="AT425:AT438" si="665">BV157</f>
        <v>0</v>
      </c>
      <c r="AU425">
        <f t="shared" ref="AU425:AU438" si="666">BW157</f>
        <v>0</v>
      </c>
      <c r="AV425">
        <f t="shared" ref="AV425:AV438" si="667">BX157</f>
        <v>0</v>
      </c>
      <c r="AW425">
        <f t="shared" ref="AW425:AW438" si="668">BY157</f>
        <v>0</v>
      </c>
      <c r="AY425"/>
      <c r="AZ425"/>
      <c r="BN425"/>
      <c r="BO425"/>
      <c r="BP425"/>
      <c r="BQ425"/>
      <c r="BR425"/>
      <c r="BS425"/>
      <c r="BT425"/>
      <c r="BU425"/>
      <c r="BV425"/>
      <c r="BW425"/>
      <c r="BX425"/>
      <c r="BY425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</row>
    <row r="426" spans="1:124" ht="14" thickTop="1" thickBot="1" x14ac:dyDescent="0.35">
      <c r="A426" s="59" t="s">
        <v>54</v>
      </c>
      <c r="B426" s="47"/>
      <c r="C426" s="45"/>
      <c r="D426" s="45"/>
      <c r="E426" s="46"/>
      <c r="F426" s="46"/>
      <c r="G426" s="51"/>
      <c r="H426" s="46" t="s">
        <v>55</v>
      </c>
      <c r="I426" s="55">
        <f>T422-U422</f>
        <v>1493</v>
      </c>
      <c r="J426" s="56"/>
      <c r="K426" s="53"/>
      <c r="L426" s="60" t="s">
        <v>56</v>
      </c>
      <c r="M426" s="54">
        <f>U422</f>
        <v>22</v>
      </c>
      <c r="N426" s="58"/>
      <c r="O426" s="47"/>
      <c r="P426" s="51"/>
      <c r="Q426" s="48"/>
      <c r="R426" s="49" t="s">
        <v>57</v>
      </c>
      <c r="S426" s="49"/>
      <c r="T426" s="52">
        <f>I426+M426*2</f>
        <v>1537</v>
      </c>
      <c r="U426" s="50"/>
      <c r="V426" s="26"/>
      <c r="W426" s="4"/>
      <c r="X426">
        <f t="shared" si="645"/>
        <v>140</v>
      </c>
      <c r="Y426">
        <f t="shared" si="646"/>
        <v>11</v>
      </c>
      <c r="Z426">
        <f t="shared" si="647"/>
        <v>0</v>
      </c>
      <c r="AA426">
        <f t="shared" si="648"/>
        <v>0</v>
      </c>
      <c r="AB426">
        <f t="shared" si="649"/>
        <v>0</v>
      </c>
      <c r="AC426">
        <f t="shared" si="650"/>
        <v>0</v>
      </c>
      <c r="AD426">
        <f t="shared" si="651"/>
        <v>0</v>
      </c>
      <c r="AE426">
        <f t="shared" si="652"/>
        <v>0</v>
      </c>
      <c r="AF426">
        <f t="shared" si="653"/>
        <v>0</v>
      </c>
      <c r="AG426">
        <f t="shared" si="654"/>
        <v>0</v>
      </c>
      <c r="AH426">
        <f t="shared" si="655"/>
        <v>0</v>
      </c>
      <c r="AI426">
        <f t="shared" si="656"/>
        <v>0</v>
      </c>
      <c r="AL426">
        <f t="shared" si="657"/>
        <v>2</v>
      </c>
      <c r="AM426">
        <f t="shared" si="658"/>
        <v>0</v>
      </c>
      <c r="AN426">
        <f t="shared" si="659"/>
        <v>0</v>
      </c>
      <c r="AO426">
        <f t="shared" si="660"/>
        <v>0</v>
      </c>
      <c r="AP426">
        <f t="shared" si="661"/>
        <v>0</v>
      </c>
      <c r="AQ426">
        <f t="shared" si="662"/>
        <v>0</v>
      </c>
      <c r="AR426">
        <f t="shared" si="663"/>
        <v>0</v>
      </c>
      <c r="AS426">
        <f t="shared" si="664"/>
        <v>0</v>
      </c>
      <c r="AT426">
        <f t="shared" si="665"/>
        <v>0</v>
      </c>
      <c r="AU426">
        <f t="shared" si="666"/>
        <v>0</v>
      </c>
      <c r="AV426">
        <f t="shared" si="667"/>
        <v>0</v>
      </c>
      <c r="AW426">
        <f t="shared" si="668"/>
        <v>0</v>
      </c>
      <c r="AY426"/>
      <c r="AZ426"/>
      <c r="BN426"/>
      <c r="BO426"/>
      <c r="BP426"/>
      <c r="BQ426"/>
      <c r="BR426"/>
      <c r="BS426"/>
      <c r="BT426"/>
      <c r="BU426"/>
      <c r="BV426"/>
      <c r="BW426"/>
      <c r="BX426"/>
      <c r="BY426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</row>
    <row r="427" spans="1:124" ht="13.5" thickTop="1" x14ac:dyDescent="0.3">
      <c r="A427" s="32" t="s">
        <v>58</v>
      </c>
      <c r="B427" s="33"/>
      <c r="C427" s="33"/>
      <c r="D427" s="34" t="s">
        <v>59</v>
      </c>
      <c r="E427" s="35">
        <f>(B422*15+D422*35+F422*45+H422*55+J422*65+L422*75+N422*85+P422*95+R422*125)/T422</f>
        <v>16.933993399339933</v>
      </c>
      <c r="F427" s="32" t="s">
        <v>60</v>
      </c>
      <c r="G427" s="36"/>
      <c r="H427" s="34" t="s">
        <v>61</v>
      </c>
      <c r="I427" s="35">
        <f>(C422*15+E422*35+G422*45+I422*55+K422*65+M422*75+O422*85+Q422*95+S422*125)/U422</f>
        <v>17.727272727272727</v>
      </c>
      <c r="J427" s="32" t="s">
        <v>60</v>
      </c>
      <c r="K427" s="4"/>
      <c r="N427" s="43"/>
      <c r="O427" s="44"/>
      <c r="P427" s="44"/>
      <c r="Q427" s="44"/>
      <c r="R427" s="43"/>
      <c r="S427" s="43"/>
      <c r="T427" s="43"/>
      <c r="U427" s="43"/>
      <c r="V427" s="26"/>
      <c r="W427" s="4"/>
      <c r="X427">
        <f t="shared" si="645"/>
        <v>119</v>
      </c>
      <c r="Y427">
        <f t="shared" si="646"/>
        <v>12</v>
      </c>
      <c r="Z427">
        <f t="shared" si="647"/>
        <v>1</v>
      </c>
      <c r="AA427">
        <f t="shared" si="648"/>
        <v>0</v>
      </c>
      <c r="AB427">
        <f t="shared" si="649"/>
        <v>0</v>
      </c>
      <c r="AC427">
        <f t="shared" si="650"/>
        <v>0</v>
      </c>
      <c r="AD427">
        <f t="shared" si="651"/>
        <v>0</v>
      </c>
      <c r="AE427">
        <f t="shared" si="652"/>
        <v>0</v>
      </c>
      <c r="AF427">
        <f t="shared" si="653"/>
        <v>0</v>
      </c>
      <c r="AG427">
        <f t="shared" si="654"/>
        <v>0</v>
      </c>
      <c r="AH427">
        <f t="shared" si="655"/>
        <v>0</v>
      </c>
      <c r="AI427">
        <f t="shared" si="656"/>
        <v>0</v>
      </c>
      <c r="AL427">
        <f t="shared" si="657"/>
        <v>2</v>
      </c>
      <c r="AM427">
        <f t="shared" si="658"/>
        <v>0</v>
      </c>
      <c r="AN427">
        <f t="shared" si="659"/>
        <v>0</v>
      </c>
      <c r="AO427">
        <f t="shared" si="660"/>
        <v>0</v>
      </c>
      <c r="AP427">
        <f t="shared" si="661"/>
        <v>0</v>
      </c>
      <c r="AQ427">
        <f t="shared" si="662"/>
        <v>0</v>
      </c>
      <c r="AR427">
        <f t="shared" si="663"/>
        <v>0</v>
      </c>
      <c r="AS427">
        <f t="shared" si="664"/>
        <v>0</v>
      </c>
      <c r="AT427">
        <f t="shared" si="665"/>
        <v>0</v>
      </c>
      <c r="AU427">
        <f t="shared" si="666"/>
        <v>0</v>
      </c>
      <c r="AV427">
        <f t="shared" si="667"/>
        <v>0</v>
      </c>
      <c r="AW427">
        <f t="shared" si="668"/>
        <v>0</v>
      </c>
      <c r="AY427"/>
      <c r="AZ427"/>
      <c r="BN427"/>
      <c r="BO427"/>
      <c r="BP427"/>
      <c r="BQ427"/>
      <c r="BR427"/>
      <c r="BS427"/>
      <c r="BT427"/>
      <c r="BU427"/>
      <c r="BV427"/>
      <c r="BW427"/>
      <c r="BX427"/>
      <c r="BY427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</row>
    <row r="428" spans="1:124" ht="6.65" customHeight="1" x14ac:dyDescent="0.3">
      <c r="V428" s="26"/>
      <c r="W428" s="4"/>
      <c r="X428">
        <f t="shared" si="645"/>
        <v>133</v>
      </c>
      <c r="Y428">
        <f t="shared" si="646"/>
        <v>11</v>
      </c>
      <c r="Z428">
        <f t="shared" si="647"/>
        <v>0</v>
      </c>
      <c r="AA428">
        <f t="shared" si="648"/>
        <v>0</v>
      </c>
      <c r="AB428">
        <f t="shared" si="649"/>
        <v>0</v>
      </c>
      <c r="AC428">
        <f t="shared" si="650"/>
        <v>0</v>
      </c>
      <c r="AD428">
        <f t="shared" si="651"/>
        <v>0</v>
      </c>
      <c r="AE428">
        <f t="shared" si="652"/>
        <v>0</v>
      </c>
      <c r="AF428">
        <f t="shared" si="653"/>
        <v>0</v>
      </c>
      <c r="AG428">
        <f t="shared" si="654"/>
        <v>0</v>
      </c>
      <c r="AH428">
        <f t="shared" si="655"/>
        <v>0</v>
      </c>
      <c r="AI428">
        <f t="shared" si="656"/>
        <v>0</v>
      </c>
      <c r="AL428">
        <f t="shared" si="657"/>
        <v>1</v>
      </c>
      <c r="AM428">
        <f t="shared" si="658"/>
        <v>1</v>
      </c>
      <c r="AN428">
        <f t="shared" si="659"/>
        <v>0</v>
      </c>
      <c r="AO428">
        <f t="shared" si="660"/>
        <v>0</v>
      </c>
      <c r="AP428">
        <f t="shared" si="661"/>
        <v>0</v>
      </c>
      <c r="AQ428">
        <f t="shared" si="662"/>
        <v>0</v>
      </c>
      <c r="AR428">
        <f t="shared" si="663"/>
        <v>0</v>
      </c>
      <c r="AS428">
        <f t="shared" si="664"/>
        <v>0</v>
      </c>
      <c r="AT428">
        <f t="shared" si="665"/>
        <v>0</v>
      </c>
      <c r="AU428">
        <f t="shared" si="666"/>
        <v>0</v>
      </c>
      <c r="AV428">
        <f t="shared" si="667"/>
        <v>0</v>
      </c>
      <c r="AW428">
        <f t="shared" si="668"/>
        <v>0</v>
      </c>
      <c r="AY428"/>
      <c r="AZ428"/>
      <c r="BN428"/>
      <c r="BO428"/>
      <c r="BP428"/>
      <c r="BQ428"/>
      <c r="BR428"/>
      <c r="BS428"/>
      <c r="BT428"/>
      <c r="BU428"/>
      <c r="BV428"/>
      <c r="BW428"/>
      <c r="BX428"/>
      <c r="BY428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</row>
    <row r="429" spans="1:124" ht="13" x14ac:dyDescent="0.3">
      <c r="V429" s="26"/>
      <c r="W429" s="4"/>
      <c r="X429">
        <f t="shared" si="645"/>
        <v>113</v>
      </c>
      <c r="Y429">
        <f t="shared" si="646"/>
        <v>8</v>
      </c>
      <c r="Z429">
        <f t="shared" si="647"/>
        <v>0</v>
      </c>
      <c r="AA429">
        <f t="shared" si="648"/>
        <v>0</v>
      </c>
      <c r="AB429">
        <f t="shared" si="649"/>
        <v>0</v>
      </c>
      <c r="AC429">
        <f t="shared" si="650"/>
        <v>0</v>
      </c>
      <c r="AD429">
        <f t="shared" si="651"/>
        <v>0</v>
      </c>
      <c r="AE429">
        <f t="shared" si="652"/>
        <v>0</v>
      </c>
      <c r="AF429">
        <f t="shared" si="653"/>
        <v>0</v>
      </c>
      <c r="AG429">
        <f t="shared" si="654"/>
        <v>0</v>
      </c>
      <c r="AH429">
        <f t="shared" si="655"/>
        <v>0</v>
      </c>
      <c r="AI429">
        <f t="shared" si="656"/>
        <v>0</v>
      </c>
      <c r="AL429">
        <f t="shared" si="657"/>
        <v>3</v>
      </c>
      <c r="AM429">
        <f t="shared" si="658"/>
        <v>0</v>
      </c>
      <c r="AN429">
        <f t="shared" si="659"/>
        <v>0</v>
      </c>
      <c r="AO429">
        <f t="shared" si="660"/>
        <v>0</v>
      </c>
      <c r="AP429">
        <f t="shared" si="661"/>
        <v>0</v>
      </c>
      <c r="AQ429">
        <f t="shared" si="662"/>
        <v>0</v>
      </c>
      <c r="AR429">
        <f t="shared" si="663"/>
        <v>0</v>
      </c>
      <c r="AS429">
        <f t="shared" si="664"/>
        <v>0</v>
      </c>
      <c r="AT429">
        <f t="shared" si="665"/>
        <v>0</v>
      </c>
      <c r="AU429">
        <f t="shared" si="666"/>
        <v>0</v>
      </c>
      <c r="AV429">
        <f t="shared" si="667"/>
        <v>0</v>
      </c>
      <c r="AW429">
        <f t="shared" si="668"/>
        <v>0</v>
      </c>
      <c r="AY429"/>
      <c r="AZ429"/>
      <c r="BN429"/>
      <c r="BO429"/>
      <c r="BP429"/>
      <c r="BQ429"/>
      <c r="BR429"/>
      <c r="BS429"/>
      <c r="BT429"/>
      <c r="BU429"/>
      <c r="BV429"/>
      <c r="BW429"/>
      <c r="BX429"/>
      <c r="BY429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</row>
    <row r="430" spans="1:124" ht="13" x14ac:dyDescent="0.3">
      <c r="V430" s="26"/>
      <c r="W430" s="4"/>
      <c r="X430">
        <f t="shared" si="645"/>
        <v>103</v>
      </c>
      <c r="Y430">
        <f t="shared" si="646"/>
        <v>10</v>
      </c>
      <c r="Z430">
        <f t="shared" si="647"/>
        <v>0</v>
      </c>
      <c r="AA430">
        <f t="shared" si="648"/>
        <v>0</v>
      </c>
      <c r="AB430">
        <f t="shared" si="649"/>
        <v>0</v>
      </c>
      <c r="AC430">
        <f t="shared" si="650"/>
        <v>0</v>
      </c>
      <c r="AD430">
        <f t="shared" si="651"/>
        <v>0</v>
      </c>
      <c r="AE430">
        <f t="shared" si="652"/>
        <v>0</v>
      </c>
      <c r="AF430">
        <f t="shared" si="653"/>
        <v>0</v>
      </c>
      <c r="AG430">
        <f t="shared" si="654"/>
        <v>0</v>
      </c>
      <c r="AH430">
        <f t="shared" si="655"/>
        <v>0</v>
      </c>
      <c r="AI430">
        <f t="shared" si="656"/>
        <v>0</v>
      </c>
      <c r="AL430">
        <f t="shared" si="657"/>
        <v>1</v>
      </c>
      <c r="AM430">
        <f t="shared" si="658"/>
        <v>0</v>
      </c>
      <c r="AN430">
        <f t="shared" si="659"/>
        <v>0</v>
      </c>
      <c r="AO430">
        <f t="shared" si="660"/>
        <v>0</v>
      </c>
      <c r="AP430">
        <f t="shared" si="661"/>
        <v>0</v>
      </c>
      <c r="AQ430">
        <f t="shared" si="662"/>
        <v>0</v>
      </c>
      <c r="AR430">
        <f t="shared" si="663"/>
        <v>0</v>
      </c>
      <c r="AS430">
        <f t="shared" si="664"/>
        <v>0</v>
      </c>
      <c r="AT430">
        <f t="shared" si="665"/>
        <v>0</v>
      </c>
      <c r="AU430">
        <f t="shared" si="666"/>
        <v>0</v>
      </c>
      <c r="AV430">
        <f t="shared" si="667"/>
        <v>0</v>
      </c>
      <c r="AW430">
        <f t="shared" si="668"/>
        <v>0</v>
      </c>
      <c r="AY430"/>
      <c r="AZ430"/>
      <c r="BN430"/>
      <c r="BO430"/>
      <c r="BP430"/>
      <c r="BQ430"/>
      <c r="BR430"/>
      <c r="BS430"/>
      <c r="BT430"/>
      <c r="BU430"/>
      <c r="BV430"/>
      <c r="BW430"/>
      <c r="BX430"/>
      <c r="BY430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</row>
    <row r="431" spans="1:124" ht="13" x14ac:dyDescent="0.3">
      <c r="V431" s="26"/>
      <c r="W431" s="4"/>
      <c r="X431">
        <f t="shared" si="645"/>
        <v>120</v>
      </c>
      <c r="Y431">
        <f t="shared" si="646"/>
        <v>12</v>
      </c>
      <c r="Z431">
        <f t="shared" si="647"/>
        <v>0</v>
      </c>
      <c r="AA431">
        <f t="shared" si="648"/>
        <v>0</v>
      </c>
      <c r="AB431">
        <f t="shared" si="649"/>
        <v>0</v>
      </c>
      <c r="AC431">
        <f t="shared" si="650"/>
        <v>0</v>
      </c>
      <c r="AD431">
        <f t="shared" si="651"/>
        <v>0</v>
      </c>
      <c r="AE431">
        <f t="shared" si="652"/>
        <v>0</v>
      </c>
      <c r="AF431">
        <f t="shared" si="653"/>
        <v>0</v>
      </c>
      <c r="AG431">
        <f t="shared" si="654"/>
        <v>0</v>
      </c>
      <c r="AH431">
        <f t="shared" si="655"/>
        <v>0</v>
      </c>
      <c r="AI431">
        <f t="shared" si="656"/>
        <v>0</v>
      </c>
      <c r="AL431">
        <f t="shared" si="657"/>
        <v>5</v>
      </c>
      <c r="AM431">
        <f t="shared" si="658"/>
        <v>0</v>
      </c>
      <c r="AN431">
        <f t="shared" si="659"/>
        <v>0</v>
      </c>
      <c r="AO431">
        <f t="shared" si="660"/>
        <v>0</v>
      </c>
      <c r="AP431">
        <f t="shared" si="661"/>
        <v>0</v>
      </c>
      <c r="AQ431">
        <f t="shared" si="662"/>
        <v>0</v>
      </c>
      <c r="AR431">
        <f t="shared" si="663"/>
        <v>0</v>
      </c>
      <c r="AS431">
        <f t="shared" si="664"/>
        <v>0</v>
      </c>
      <c r="AT431">
        <f t="shared" si="665"/>
        <v>0</v>
      </c>
      <c r="AU431">
        <f t="shared" si="666"/>
        <v>0</v>
      </c>
      <c r="AV431">
        <f t="shared" si="667"/>
        <v>0</v>
      </c>
      <c r="AW431">
        <f t="shared" si="668"/>
        <v>0</v>
      </c>
      <c r="AY431"/>
      <c r="AZ431"/>
      <c r="BN431"/>
      <c r="BO431"/>
      <c r="BP431"/>
      <c r="BQ431"/>
      <c r="BR431"/>
      <c r="BS431"/>
      <c r="BT431"/>
      <c r="BU431"/>
      <c r="BV431"/>
      <c r="BW431"/>
      <c r="BX431"/>
      <c r="BY431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</row>
    <row r="432" spans="1:124" ht="13" x14ac:dyDescent="0.3">
      <c r="V432" s="26"/>
      <c r="W432" s="4"/>
      <c r="X432">
        <f t="shared" si="645"/>
        <v>113</v>
      </c>
      <c r="Y432">
        <f t="shared" si="646"/>
        <v>14</v>
      </c>
      <c r="Z432">
        <f t="shared" si="647"/>
        <v>0</v>
      </c>
      <c r="AA432">
        <f t="shared" si="648"/>
        <v>0</v>
      </c>
      <c r="AB432">
        <f t="shared" si="649"/>
        <v>0</v>
      </c>
      <c r="AC432">
        <f t="shared" si="650"/>
        <v>0</v>
      </c>
      <c r="AD432">
        <f t="shared" si="651"/>
        <v>0</v>
      </c>
      <c r="AE432">
        <f t="shared" si="652"/>
        <v>0</v>
      </c>
      <c r="AF432">
        <f t="shared" si="653"/>
        <v>0</v>
      </c>
      <c r="AG432">
        <f t="shared" si="654"/>
        <v>0</v>
      </c>
      <c r="AH432">
        <f t="shared" si="655"/>
        <v>0</v>
      </c>
      <c r="AI432">
        <f t="shared" si="656"/>
        <v>0</v>
      </c>
      <c r="AL432">
        <f t="shared" si="657"/>
        <v>1</v>
      </c>
      <c r="AM432">
        <f t="shared" si="658"/>
        <v>0</v>
      </c>
      <c r="AN432">
        <f t="shared" si="659"/>
        <v>0</v>
      </c>
      <c r="AO432">
        <f t="shared" si="660"/>
        <v>0</v>
      </c>
      <c r="AP432">
        <f t="shared" si="661"/>
        <v>0</v>
      </c>
      <c r="AQ432">
        <f t="shared" si="662"/>
        <v>0</v>
      </c>
      <c r="AR432">
        <f t="shared" si="663"/>
        <v>0</v>
      </c>
      <c r="AS432">
        <f t="shared" si="664"/>
        <v>0</v>
      </c>
      <c r="AT432">
        <f t="shared" si="665"/>
        <v>0</v>
      </c>
      <c r="AU432">
        <f t="shared" si="666"/>
        <v>0</v>
      </c>
      <c r="AV432">
        <f t="shared" si="667"/>
        <v>0</v>
      </c>
      <c r="AW432">
        <f t="shared" si="668"/>
        <v>0</v>
      </c>
      <c r="AY432"/>
      <c r="AZ432"/>
      <c r="BN432"/>
      <c r="BO432"/>
      <c r="BP432"/>
      <c r="BQ432"/>
      <c r="BR432"/>
      <c r="BS432"/>
      <c r="BT432"/>
      <c r="BU432"/>
      <c r="BV432"/>
      <c r="BW432"/>
      <c r="BX432"/>
      <c r="BY43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</row>
    <row r="433" spans="22:124" ht="13" x14ac:dyDescent="0.3">
      <c r="V433" s="26"/>
      <c r="W433" s="4"/>
      <c r="X433">
        <f t="shared" si="645"/>
        <v>88</v>
      </c>
      <c r="Y433">
        <f t="shared" si="646"/>
        <v>8</v>
      </c>
      <c r="Z433">
        <f t="shared" si="647"/>
        <v>0</v>
      </c>
      <c r="AA433">
        <f t="shared" si="648"/>
        <v>0</v>
      </c>
      <c r="AB433">
        <f t="shared" si="649"/>
        <v>0</v>
      </c>
      <c r="AC433">
        <f t="shared" si="650"/>
        <v>0</v>
      </c>
      <c r="AD433">
        <f t="shared" si="651"/>
        <v>0</v>
      </c>
      <c r="AE433">
        <f t="shared" si="652"/>
        <v>0</v>
      </c>
      <c r="AF433">
        <f t="shared" si="653"/>
        <v>0</v>
      </c>
      <c r="AG433">
        <f t="shared" si="654"/>
        <v>0</v>
      </c>
      <c r="AH433">
        <f t="shared" si="655"/>
        <v>0</v>
      </c>
      <c r="AI433">
        <f t="shared" si="656"/>
        <v>0</v>
      </c>
      <c r="AL433">
        <f t="shared" si="657"/>
        <v>0</v>
      </c>
      <c r="AM433">
        <f t="shared" si="658"/>
        <v>0</v>
      </c>
      <c r="AN433">
        <f t="shared" si="659"/>
        <v>0</v>
      </c>
      <c r="AO433">
        <f t="shared" si="660"/>
        <v>0</v>
      </c>
      <c r="AP433">
        <f t="shared" si="661"/>
        <v>0</v>
      </c>
      <c r="AQ433">
        <f t="shared" si="662"/>
        <v>0</v>
      </c>
      <c r="AR433">
        <f t="shared" si="663"/>
        <v>0</v>
      </c>
      <c r="AS433">
        <f t="shared" si="664"/>
        <v>0</v>
      </c>
      <c r="AT433">
        <f t="shared" si="665"/>
        <v>0</v>
      </c>
      <c r="AU433">
        <f t="shared" si="666"/>
        <v>0</v>
      </c>
      <c r="AV433">
        <f t="shared" si="667"/>
        <v>0</v>
      </c>
      <c r="AW433">
        <f t="shared" si="668"/>
        <v>0</v>
      </c>
      <c r="AY433"/>
      <c r="AZ433"/>
      <c r="BN433"/>
      <c r="BO433"/>
      <c r="BP433"/>
      <c r="BQ433"/>
      <c r="BR433"/>
      <c r="BS433"/>
      <c r="BT433"/>
      <c r="BU433"/>
      <c r="BV433"/>
      <c r="BW433"/>
      <c r="BX433"/>
      <c r="BY433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</row>
    <row r="434" spans="22:124" ht="13" x14ac:dyDescent="0.3">
      <c r="V434" s="26"/>
      <c r="W434" s="4"/>
      <c r="X434">
        <f t="shared" si="645"/>
        <v>57</v>
      </c>
      <c r="Y434">
        <f t="shared" si="646"/>
        <v>10</v>
      </c>
      <c r="Z434">
        <f t="shared" si="647"/>
        <v>1</v>
      </c>
      <c r="AA434">
        <f t="shared" si="648"/>
        <v>0</v>
      </c>
      <c r="AB434">
        <f t="shared" si="649"/>
        <v>0</v>
      </c>
      <c r="AC434">
        <f t="shared" si="650"/>
        <v>0</v>
      </c>
      <c r="AD434">
        <f t="shared" si="651"/>
        <v>0</v>
      </c>
      <c r="AE434">
        <f t="shared" si="652"/>
        <v>0</v>
      </c>
      <c r="AF434">
        <f t="shared" si="653"/>
        <v>0</v>
      </c>
      <c r="AG434">
        <f t="shared" si="654"/>
        <v>0</v>
      </c>
      <c r="AH434">
        <f t="shared" si="655"/>
        <v>0</v>
      </c>
      <c r="AI434">
        <f t="shared" si="656"/>
        <v>0</v>
      </c>
      <c r="AL434">
        <f t="shared" si="657"/>
        <v>1</v>
      </c>
      <c r="AM434">
        <f t="shared" si="658"/>
        <v>1</v>
      </c>
      <c r="AN434">
        <f t="shared" si="659"/>
        <v>0</v>
      </c>
      <c r="AO434">
        <f t="shared" si="660"/>
        <v>0</v>
      </c>
      <c r="AP434">
        <f t="shared" si="661"/>
        <v>0</v>
      </c>
      <c r="AQ434">
        <f t="shared" si="662"/>
        <v>0</v>
      </c>
      <c r="AR434">
        <f t="shared" si="663"/>
        <v>0</v>
      </c>
      <c r="AS434">
        <f t="shared" si="664"/>
        <v>0</v>
      </c>
      <c r="AT434">
        <f t="shared" si="665"/>
        <v>0</v>
      </c>
      <c r="AU434">
        <f t="shared" si="666"/>
        <v>0</v>
      </c>
      <c r="AV434">
        <f t="shared" si="667"/>
        <v>0</v>
      </c>
      <c r="AW434">
        <f t="shared" si="668"/>
        <v>0</v>
      </c>
      <c r="AY434"/>
      <c r="AZ434"/>
      <c r="BN434"/>
      <c r="BO434"/>
      <c r="BP434"/>
      <c r="BQ434"/>
      <c r="BR434"/>
      <c r="BS434"/>
      <c r="BT434"/>
      <c r="BU434"/>
      <c r="BV434"/>
      <c r="BW434"/>
      <c r="BX434"/>
      <c r="BY434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</row>
    <row r="435" spans="22:124" ht="13" x14ac:dyDescent="0.3">
      <c r="V435" s="26"/>
      <c r="W435" s="4"/>
      <c r="X435">
        <f t="shared" si="645"/>
        <v>25</v>
      </c>
      <c r="Y435">
        <f t="shared" si="646"/>
        <v>8</v>
      </c>
      <c r="Z435">
        <f t="shared" si="647"/>
        <v>0</v>
      </c>
      <c r="AA435">
        <f t="shared" si="648"/>
        <v>0</v>
      </c>
      <c r="AB435">
        <f t="shared" si="649"/>
        <v>0</v>
      </c>
      <c r="AC435">
        <f t="shared" si="650"/>
        <v>0</v>
      </c>
      <c r="AD435">
        <f t="shared" si="651"/>
        <v>0</v>
      </c>
      <c r="AE435">
        <f t="shared" si="652"/>
        <v>0</v>
      </c>
      <c r="AF435">
        <f t="shared" si="653"/>
        <v>0</v>
      </c>
      <c r="AG435">
        <f t="shared" si="654"/>
        <v>0</v>
      </c>
      <c r="AH435">
        <f t="shared" si="655"/>
        <v>0</v>
      </c>
      <c r="AI435">
        <f t="shared" si="656"/>
        <v>0</v>
      </c>
      <c r="AL435">
        <f t="shared" si="657"/>
        <v>1</v>
      </c>
      <c r="AM435">
        <f t="shared" si="658"/>
        <v>0</v>
      </c>
      <c r="AN435">
        <f t="shared" si="659"/>
        <v>0</v>
      </c>
      <c r="AO435">
        <f t="shared" si="660"/>
        <v>0</v>
      </c>
      <c r="AP435">
        <f t="shared" si="661"/>
        <v>0</v>
      </c>
      <c r="AQ435">
        <f t="shared" si="662"/>
        <v>0</v>
      </c>
      <c r="AR435">
        <f t="shared" si="663"/>
        <v>0</v>
      </c>
      <c r="AS435">
        <f t="shared" si="664"/>
        <v>0</v>
      </c>
      <c r="AT435">
        <f t="shared" si="665"/>
        <v>0</v>
      </c>
      <c r="AU435">
        <f t="shared" si="666"/>
        <v>0</v>
      </c>
      <c r="AV435">
        <f t="shared" si="667"/>
        <v>0</v>
      </c>
      <c r="AW435">
        <f t="shared" si="668"/>
        <v>0</v>
      </c>
      <c r="AY435"/>
      <c r="AZ435"/>
      <c r="BN435"/>
      <c r="BO435"/>
      <c r="BP435"/>
      <c r="BQ435"/>
      <c r="BR435"/>
      <c r="BS435"/>
      <c r="BT435"/>
      <c r="BU435"/>
      <c r="BV435"/>
      <c r="BW435"/>
      <c r="BX435"/>
      <c r="BY435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</row>
    <row r="436" spans="22:124" ht="13" x14ac:dyDescent="0.3">
      <c r="V436" s="26"/>
      <c r="W436" s="4"/>
      <c r="X436">
        <f t="shared" si="645"/>
        <v>16</v>
      </c>
      <c r="Y436">
        <f t="shared" si="646"/>
        <v>2</v>
      </c>
      <c r="Z436">
        <f t="shared" si="647"/>
        <v>0</v>
      </c>
      <c r="AA436">
        <f t="shared" si="648"/>
        <v>0</v>
      </c>
      <c r="AB436">
        <f t="shared" si="649"/>
        <v>0</v>
      </c>
      <c r="AC436">
        <f t="shared" si="650"/>
        <v>0</v>
      </c>
      <c r="AD436">
        <f t="shared" si="651"/>
        <v>0</v>
      </c>
      <c r="AE436">
        <f t="shared" si="652"/>
        <v>0</v>
      </c>
      <c r="AF436">
        <f t="shared" si="653"/>
        <v>0</v>
      </c>
      <c r="AG436">
        <f t="shared" si="654"/>
        <v>0</v>
      </c>
      <c r="AH436">
        <f t="shared" si="655"/>
        <v>0</v>
      </c>
      <c r="AI436">
        <f t="shared" si="656"/>
        <v>0</v>
      </c>
      <c r="AL436">
        <f t="shared" si="657"/>
        <v>0</v>
      </c>
      <c r="AM436">
        <f t="shared" si="658"/>
        <v>1</v>
      </c>
      <c r="AN436">
        <f t="shared" si="659"/>
        <v>0</v>
      </c>
      <c r="AO436">
        <f t="shared" si="660"/>
        <v>0</v>
      </c>
      <c r="AP436">
        <f t="shared" si="661"/>
        <v>0</v>
      </c>
      <c r="AQ436">
        <f t="shared" si="662"/>
        <v>0</v>
      </c>
      <c r="AR436">
        <f t="shared" si="663"/>
        <v>0</v>
      </c>
      <c r="AS436">
        <f t="shared" si="664"/>
        <v>0</v>
      </c>
      <c r="AT436">
        <f t="shared" si="665"/>
        <v>0</v>
      </c>
      <c r="AU436">
        <f t="shared" si="666"/>
        <v>0</v>
      </c>
      <c r="AV436">
        <f t="shared" si="667"/>
        <v>0</v>
      </c>
      <c r="AW436">
        <f t="shared" si="668"/>
        <v>0</v>
      </c>
      <c r="AY436"/>
      <c r="AZ436"/>
      <c r="BN436"/>
      <c r="BO436"/>
      <c r="BP436"/>
      <c r="BQ436"/>
      <c r="BR436"/>
      <c r="BS436"/>
      <c r="BT436"/>
      <c r="BU436"/>
      <c r="BV436"/>
      <c r="BW436"/>
      <c r="BX436"/>
      <c r="BY436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</row>
    <row r="437" spans="22:124" ht="13" x14ac:dyDescent="0.3">
      <c r="V437" s="28"/>
      <c r="W437" s="4"/>
      <c r="X437">
        <f t="shared" si="645"/>
        <v>18</v>
      </c>
      <c r="Y437">
        <f t="shared" si="646"/>
        <v>2</v>
      </c>
      <c r="Z437">
        <f t="shared" si="647"/>
        <v>1</v>
      </c>
      <c r="AA437">
        <f t="shared" si="648"/>
        <v>0</v>
      </c>
      <c r="AB437">
        <f t="shared" si="649"/>
        <v>0</v>
      </c>
      <c r="AC437">
        <f t="shared" si="650"/>
        <v>0</v>
      </c>
      <c r="AD437">
        <f t="shared" si="651"/>
        <v>0</v>
      </c>
      <c r="AE437">
        <f t="shared" si="652"/>
        <v>0</v>
      </c>
      <c r="AF437">
        <f t="shared" si="653"/>
        <v>0</v>
      </c>
      <c r="AG437">
        <f t="shared" si="654"/>
        <v>0</v>
      </c>
      <c r="AH437">
        <f t="shared" si="655"/>
        <v>0</v>
      </c>
      <c r="AI437">
        <f t="shared" si="656"/>
        <v>0</v>
      </c>
      <c r="AL437">
        <f t="shared" si="657"/>
        <v>0</v>
      </c>
      <c r="AM437">
        <f t="shared" si="658"/>
        <v>0</v>
      </c>
      <c r="AN437">
        <f t="shared" si="659"/>
        <v>0</v>
      </c>
      <c r="AO437">
        <f t="shared" si="660"/>
        <v>0</v>
      </c>
      <c r="AP437">
        <f t="shared" si="661"/>
        <v>0</v>
      </c>
      <c r="AQ437">
        <f t="shared" si="662"/>
        <v>0</v>
      </c>
      <c r="AR437">
        <f t="shared" si="663"/>
        <v>0</v>
      </c>
      <c r="AS437">
        <f t="shared" si="664"/>
        <v>0</v>
      </c>
      <c r="AT437">
        <f t="shared" si="665"/>
        <v>0</v>
      </c>
      <c r="AU437">
        <f t="shared" si="666"/>
        <v>0</v>
      </c>
      <c r="AV437">
        <f t="shared" si="667"/>
        <v>0</v>
      </c>
      <c r="AW437">
        <f t="shared" si="668"/>
        <v>0</v>
      </c>
      <c r="AY437"/>
      <c r="AZ437"/>
      <c r="BN437"/>
      <c r="BO437"/>
      <c r="BP437"/>
      <c r="BQ437"/>
      <c r="BR437"/>
      <c r="BS437"/>
      <c r="BT437"/>
      <c r="BU437"/>
      <c r="BV437"/>
      <c r="BW437"/>
      <c r="BX437"/>
      <c r="BY437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</row>
    <row r="438" spans="22:124" ht="13" x14ac:dyDescent="0.3">
      <c r="V438" s="29"/>
      <c r="W438" s="4"/>
      <c r="X438">
        <f t="shared" si="645"/>
        <v>9</v>
      </c>
      <c r="Y438">
        <f t="shared" si="646"/>
        <v>4</v>
      </c>
      <c r="Z438">
        <f t="shared" si="647"/>
        <v>0</v>
      </c>
      <c r="AA438">
        <f t="shared" si="648"/>
        <v>0</v>
      </c>
      <c r="AB438">
        <f t="shared" si="649"/>
        <v>0</v>
      </c>
      <c r="AC438">
        <f t="shared" si="650"/>
        <v>0</v>
      </c>
      <c r="AD438">
        <f t="shared" si="651"/>
        <v>0</v>
      </c>
      <c r="AE438">
        <f t="shared" si="652"/>
        <v>0</v>
      </c>
      <c r="AF438">
        <f t="shared" si="653"/>
        <v>0</v>
      </c>
      <c r="AG438">
        <f t="shared" si="654"/>
        <v>0</v>
      </c>
      <c r="AH438">
        <f t="shared" si="655"/>
        <v>0</v>
      </c>
      <c r="AI438">
        <f t="shared" si="656"/>
        <v>0</v>
      </c>
      <c r="AL438">
        <f t="shared" si="657"/>
        <v>0</v>
      </c>
      <c r="AM438">
        <f t="shared" si="658"/>
        <v>0</v>
      </c>
      <c r="AN438">
        <f t="shared" si="659"/>
        <v>0</v>
      </c>
      <c r="AO438">
        <f t="shared" si="660"/>
        <v>0</v>
      </c>
      <c r="AP438">
        <f t="shared" si="661"/>
        <v>0</v>
      </c>
      <c r="AQ438">
        <f t="shared" si="662"/>
        <v>0</v>
      </c>
      <c r="AR438">
        <f t="shared" si="663"/>
        <v>0</v>
      </c>
      <c r="AS438">
        <f t="shared" si="664"/>
        <v>0</v>
      </c>
      <c r="AT438">
        <f t="shared" si="665"/>
        <v>0</v>
      </c>
      <c r="AU438">
        <f t="shared" si="666"/>
        <v>0</v>
      </c>
      <c r="AV438">
        <f t="shared" si="667"/>
        <v>0</v>
      </c>
      <c r="AW438">
        <f t="shared" si="668"/>
        <v>0</v>
      </c>
      <c r="AY438"/>
      <c r="AZ438"/>
      <c r="BN438"/>
      <c r="BO438"/>
      <c r="BP438"/>
      <c r="BQ438"/>
      <c r="BR438"/>
      <c r="BS438"/>
      <c r="BT438"/>
      <c r="BU438"/>
      <c r="BV438"/>
      <c r="BW438"/>
      <c r="BX438"/>
      <c r="BY438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</row>
    <row r="439" spans="22:124" ht="13" x14ac:dyDescent="0.3">
      <c r="V439" s="30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Y439"/>
      <c r="AZ439"/>
      <c r="BN439"/>
      <c r="BO439"/>
      <c r="BP439"/>
      <c r="BQ439"/>
      <c r="BR439"/>
      <c r="BS439"/>
      <c r="BT439"/>
      <c r="BU439"/>
      <c r="BV439"/>
      <c r="BW439"/>
      <c r="BX439"/>
      <c r="BY439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</row>
    <row r="440" spans="22:124" ht="13" x14ac:dyDescent="0.3">
      <c r="V440" s="31"/>
      <c r="AY440"/>
      <c r="AZ440"/>
      <c r="BN440"/>
      <c r="BO440"/>
      <c r="BP440"/>
      <c r="BQ440"/>
      <c r="BR440"/>
      <c r="BS440"/>
      <c r="BT440"/>
      <c r="BU440"/>
      <c r="BV440"/>
      <c r="BW440"/>
      <c r="BX440"/>
      <c r="BY440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</row>
    <row r="441" spans="22:124" ht="13" x14ac:dyDescent="0.3">
      <c r="V441" s="31"/>
      <c r="AY441"/>
      <c r="AZ441"/>
      <c r="BN441"/>
      <c r="BO441"/>
      <c r="BP441"/>
      <c r="BQ441"/>
      <c r="BR441"/>
      <c r="BS441"/>
      <c r="BT441"/>
      <c r="BU441"/>
      <c r="BV441"/>
      <c r="BW441"/>
      <c r="BX441"/>
      <c r="BY441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</row>
    <row r="442" spans="22:124" ht="13" x14ac:dyDescent="0.3">
      <c r="AY442"/>
      <c r="AZ442"/>
      <c r="BN442"/>
      <c r="BO442"/>
      <c r="BP442"/>
      <c r="BQ442"/>
      <c r="BR442"/>
      <c r="BS442"/>
      <c r="BT442"/>
      <c r="BU442"/>
      <c r="BV442"/>
      <c r="BW442"/>
      <c r="BX442"/>
      <c r="BY44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</row>
    <row r="443" spans="22:124" ht="13" x14ac:dyDescent="0.3">
      <c r="AY443"/>
      <c r="AZ443"/>
      <c r="BN443"/>
      <c r="BO443"/>
      <c r="BP443"/>
      <c r="BQ443"/>
      <c r="BR443"/>
      <c r="BS443"/>
      <c r="BT443"/>
      <c r="BU443"/>
      <c r="BV443"/>
      <c r="BW443"/>
      <c r="BX443"/>
      <c r="BY443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</row>
    <row r="444" spans="22:124" ht="13" x14ac:dyDescent="0.3">
      <c r="AY444"/>
      <c r="AZ444"/>
      <c r="BN444"/>
      <c r="BO444"/>
      <c r="BP444"/>
      <c r="BQ444"/>
      <c r="BR444"/>
      <c r="BS444"/>
      <c r="BT444"/>
      <c r="BU444"/>
      <c r="BV444"/>
      <c r="BW444"/>
      <c r="BX444"/>
      <c r="BY444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</row>
    <row r="445" spans="22:124" ht="13" x14ac:dyDescent="0.3">
      <c r="AY445"/>
      <c r="AZ445"/>
      <c r="BN445"/>
      <c r="BO445"/>
      <c r="BP445"/>
      <c r="BQ445"/>
      <c r="BR445"/>
      <c r="BS445"/>
      <c r="BT445"/>
      <c r="BU445"/>
      <c r="BV445"/>
      <c r="BW445"/>
      <c r="BX445"/>
      <c r="BY445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</row>
    <row r="446" spans="22:124" ht="13" x14ac:dyDescent="0.3">
      <c r="AY446"/>
      <c r="AZ446"/>
      <c r="BN446"/>
      <c r="BO446"/>
      <c r="BP446"/>
      <c r="BQ446"/>
      <c r="BR446"/>
      <c r="BS446"/>
      <c r="BT446"/>
      <c r="BU446"/>
      <c r="BV446"/>
      <c r="BW446"/>
      <c r="BX446"/>
      <c r="BY446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</row>
    <row r="447" spans="22:124" ht="13" x14ac:dyDescent="0.3">
      <c r="AY447"/>
      <c r="AZ447"/>
      <c r="BN447"/>
      <c r="BO447"/>
      <c r="BP447"/>
      <c r="BQ447"/>
      <c r="BR447"/>
      <c r="BS447"/>
      <c r="BT447"/>
      <c r="BU447"/>
      <c r="BV447"/>
      <c r="BW447"/>
      <c r="BX447"/>
      <c r="BY447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</row>
    <row r="448" spans="22:124" ht="13" x14ac:dyDescent="0.3">
      <c r="AY448"/>
      <c r="AZ448"/>
      <c r="BN448"/>
      <c r="BO448"/>
      <c r="BP448"/>
      <c r="BQ448"/>
      <c r="BR448"/>
      <c r="BS448"/>
      <c r="BT448"/>
      <c r="BU448"/>
      <c r="BV448"/>
      <c r="BW448"/>
      <c r="BX448"/>
      <c r="BY448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</row>
    <row r="449" spans="1:124" ht="13" x14ac:dyDescent="0.3">
      <c r="AY449"/>
      <c r="AZ449"/>
      <c r="BN449"/>
      <c r="BO449"/>
      <c r="BP449"/>
      <c r="BQ449"/>
      <c r="BR449"/>
      <c r="BS449"/>
      <c r="BT449"/>
      <c r="BU449"/>
      <c r="BV449"/>
      <c r="BW449"/>
      <c r="BX449"/>
      <c r="BY449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</row>
    <row r="450" spans="1:124" ht="13" x14ac:dyDescent="0.3">
      <c r="AY450"/>
      <c r="AZ450"/>
      <c r="BN450"/>
      <c r="BO450"/>
      <c r="BP450"/>
      <c r="BQ450"/>
      <c r="BR450"/>
      <c r="BS450"/>
      <c r="BT450"/>
      <c r="BU450"/>
      <c r="BV450"/>
      <c r="BW450"/>
      <c r="BX450"/>
      <c r="BY450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</row>
    <row r="451" spans="1:124" ht="13" x14ac:dyDescent="0.3">
      <c r="AY451"/>
      <c r="AZ451"/>
      <c r="BN451"/>
      <c r="BO451"/>
      <c r="BP451"/>
      <c r="BQ451"/>
      <c r="BR451"/>
      <c r="BS451"/>
      <c r="BT451"/>
      <c r="BU451"/>
      <c r="BV451"/>
      <c r="BW451"/>
      <c r="BX451"/>
      <c r="BY451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</row>
    <row r="452" spans="1:124" ht="13" x14ac:dyDescent="0.3">
      <c r="AY452"/>
      <c r="AZ452"/>
      <c r="BN452"/>
      <c r="BO452"/>
      <c r="BP452"/>
      <c r="BQ452"/>
      <c r="BR452"/>
      <c r="BS452"/>
      <c r="BT452"/>
      <c r="BU452"/>
      <c r="BV452"/>
      <c r="BW452"/>
      <c r="BX452"/>
      <c r="BY45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</row>
    <row r="453" spans="1:124" ht="13" x14ac:dyDescent="0.3">
      <c r="A453" s="38">
        <f>(H422+J422+L422+N422+P422+R422)/T422</f>
        <v>0</v>
      </c>
      <c r="B453" s="39" t="s">
        <v>71</v>
      </c>
      <c r="C453" s="36"/>
      <c r="D453" s="36"/>
      <c r="E453" s="36"/>
      <c r="F453" s="36"/>
      <c r="G453" s="36"/>
      <c r="H453" s="36"/>
      <c r="I453" s="36"/>
      <c r="J453" s="36"/>
      <c r="K453" s="36"/>
      <c r="L453" s="42">
        <f>(I422+K422+M422+O422+Q422+S422)/U422</f>
        <v>0</v>
      </c>
      <c r="M453" s="39" t="s">
        <v>72</v>
      </c>
      <c r="N453" s="36"/>
      <c r="O453" s="36"/>
      <c r="P453" s="36"/>
      <c r="Q453" s="36"/>
      <c r="R453" s="36"/>
      <c r="S453" s="36"/>
      <c r="T453" s="36"/>
      <c r="U453" s="36"/>
      <c r="AY453"/>
      <c r="AZ453"/>
      <c r="BN453"/>
      <c r="BO453"/>
      <c r="BP453"/>
      <c r="BQ453"/>
      <c r="BR453"/>
      <c r="BS453"/>
      <c r="BT453"/>
      <c r="BU453"/>
      <c r="BV453"/>
      <c r="BW453"/>
      <c r="BX453"/>
      <c r="BY453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</row>
    <row r="454" spans="1:124" ht="13" x14ac:dyDescent="0.3">
      <c r="A454" s="38">
        <f>(P422+R422)/T422</f>
        <v>0</v>
      </c>
      <c r="B454" s="39" t="s">
        <v>73</v>
      </c>
      <c r="C454" s="36"/>
      <c r="D454" s="36"/>
      <c r="E454" s="36"/>
      <c r="F454" s="36"/>
      <c r="G454" s="36"/>
      <c r="H454" s="36"/>
      <c r="I454" s="36"/>
      <c r="J454" s="36"/>
      <c r="K454" s="41"/>
      <c r="L454" s="38">
        <f>(Q422+S422)/U422</f>
        <v>0</v>
      </c>
      <c r="M454" s="39" t="s">
        <v>73</v>
      </c>
      <c r="N454" s="36"/>
      <c r="O454" s="36"/>
      <c r="P454" s="36"/>
      <c r="Q454" s="36"/>
      <c r="R454" s="36"/>
      <c r="S454" s="36"/>
      <c r="T454" s="36"/>
      <c r="U454" s="36"/>
      <c r="AY454"/>
      <c r="AZ454"/>
      <c r="BN454"/>
      <c r="BO454"/>
      <c r="BP454"/>
      <c r="BQ454"/>
      <c r="BR454"/>
      <c r="BS454"/>
      <c r="BT454"/>
      <c r="BU454"/>
      <c r="BV454"/>
      <c r="BW454"/>
      <c r="BX454"/>
      <c r="BY454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</row>
    <row r="455" spans="1:124" ht="13" x14ac:dyDescent="0.3">
      <c r="AY455"/>
      <c r="AZ455"/>
      <c r="BN455"/>
      <c r="BO455"/>
      <c r="BP455"/>
      <c r="BQ455"/>
      <c r="BR455"/>
      <c r="BS455"/>
      <c r="BT455"/>
      <c r="BU455"/>
      <c r="BV455"/>
      <c r="BW455"/>
      <c r="BX455"/>
      <c r="BY455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</row>
    <row r="456" spans="1:124" ht="17" thickBot="1" x14ac:dyDescent="0.35">
      <c r="A456" s="258" t="str">
        <f>A1</f>
        <v>Comptages vitesse TV/PL à Montreuil</v>
      </c>
      <c r="B456" s="258"/>
      <c r="C456" s="258"/>
      <c r="D456" s="258"/>
      <c r="E456" s="258"/>
      <c r="F456" s="258"/>
      <c r="G456" s="258"/>
      <c r="H456" s="258"/>
      <c r="I456" s="258"/>
      <c r="J456" s="258"/>
      <c r="K456" s="258"/>
      <c r="L456" s="258"/>
      <c r="M456" s="258"/>
      <c r="N456" s="258"/>
      <c r="O456" s="258"/>
      <c r="P456" s="258"/>
      <c r="Q456" s="258"/>
      <c r="R456" s="258"/>
      <c r="S456" s="258"/>
      <c r="T456" s="258"/>
      <c r="U456" s="258"/>
      <c r="AY456"/>
      <c r="AZ456"/>
      <c r="BN456"/>
      <c r="BO456"/>
      <c r="BP456"/>
      <c r="BQ456"/>
      <c r="BR456"/>
      <c r="BS456"/>
      <c r="BT456"/>
      <c r="BU456"/>
      <c r="BV456"/>
      <c r="BW456"/>
      <c r="BX456"/>
      <c r="BY456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</row>
    <row r="457" spans="1:124" ht="15.5" x14ac:dyDescent="0.35">
      <c r="A457" s="259" t="s">
        <v>90</v>
      </c>
      <c r="B457" s="259"/>
      <c r="C457" s="259"/>
      <c r="D457" s="259"/>
      <c r="E457" s="259"/>
      <c r="F457" s="259"/>
      <c r="G457" s="259"/>
      <c r="H457" s="259"/>
      <c r="I457" s="259"/>
      <c r="J457" s="259"/>
      <c r="K457" s="259"/>
      <c r="L457" s="259"/>
      <c r="M457" s="259"/>
      <c r="N457" s="259"/>
      <c r="O457" s="259"/>
      <c r="P457" s="259"/>
      <c r="Q457" s="259"/>
      <c r="R457" s="259"/>
      <c r="S457" s="259"/>
      <c r="T457" s="259"/>
      <c r="U457" s="259"/>
      <c r="AY457"/>
      <c r="AZ457"/>
      <c r="BN457"/>
      <c r="BO457"/>
      <c r="BP457"/>
      <c r="BQ457"/>
      <c r="BR457"/>
      <c r="BS457"/>
      <c r="BT457"/>
      <c r="BU457"/>
      <c r="BV457"/>
      <c r="BW457"/>
      <c r="BX457"/>
      <c r="BY457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</row>
    <row r="458" spans="1:124" ht="13" x14ac:dyDescent="0.3">
      <c r="A458" s="4" t="s">
        <v>74</v>
      </c>
      <c r="B458" s="4"/>
      <c r="C458" s="80" t="str">
        <f>BN1</f>
        <v>lundi 22 mars 2021</v>
      </c>
      <c r="D458" s="4"/>
      <c r="E458" s="83"/>
      <c r="F458" s="83"/>
      <c r="G458" s="83"/>
      <c r="H458" s="81" t="s">
        <v>87</v>
      </c>
      <c r="I458" s="85" t="str">
        <f>BG5</f>
        <v>dimanche 28 mars 2021</v>
      </c>
      <c r="L458" s="11"/>
      <c r="N458" s="84" t="s">
        <v>93</v>
      </c>
      <c r="O458" s="4"/>
      <c r="P458" s="105" t="str">
        <f>J3</f>
        <v>Rue de Vincennes</v>
      </c>
      <c r="Q458" s="61"/>
      <c r="AY458"/>
      <c r="AZ458"/>
      <c r="BN458"/>
      <c r="BO458"/>
      <c r="BP458"/>
      <c r="BQ458"/>
      <c r="BR458"/>
      <c r="BS458"/>
      <c r="BT458"/>
      <c r="BU458"/>
      <c r="BV458"/>
      <c r="BW458"/>
      <c r="BX458"/>
      <c r="BY458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</row>
    <row r="459" spans="1:124" ht="13.5" thickBot="1" x14ac:dyDescent="0.35">
      <c r="A459" s="57" t="s">
        <v>4</v>
      </c>
      <c r="N459" s="4" t="str">
        <f>O3</f>
        <v>Et</v>
      </c>
      <c r="P459" s="105" t="str">
        <f>P3</f>
        <v>Avenue du Président Wilson</v>
      </c>
      <c r="AY459"/>
      <c r="AZ459"/>
      <c r="BN459"/>
      <c r="BO459"/>
      <c r="BP459"/>
      <c r="BQ459"/>
      <c r="BR459"/>
      <c r="BS459"/>
      <c r="BT459"/>
      <c r="BU459"/>
      <c r="BV459"/>
      <c r="BW459"/>
      <c r="BX459"/>
      <c r="BY459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</row>
    <row r="460" spans="1:124" ht="13.5" thickTop="1" x14ac:dyDescent="0.3">
      <c r="A460" s="12" t="s">
        <v>5</v>
      </c>
      <c r="B460" s="13" t="s">
        <v>6</v>
      </c>
      <c r="C460" s="14"/>
      <c r="D460" s="15" t="s">
        <v>7</v>
      </c>
      <c r="E460" s="14"/>
      <c r="F460" s="15" t="s">
        <v>8</v>
      </c>
      <c r="G460" s="14"/>
      <c r="H460" s="15" t="s">
        <v>9</v>
      </c>
      <c r="I460" s="14"/>
      <c r="J460" s="15" t="s">
        <v>10</v>
      </c>
      <c r="K460" s="14"/>
      <c r="L460" s="15" t="s">
        <v>11</v>
      </c>
      <c r="M460" s="14"/>
      <c r="N460" s="15" t="s">
        <v>12</v>
      </c>
      <c r="O460" s="14"/>
      <c r="P460" s="15" t="s">
        <v>13</v>
      </c>
      <c r="Q460" s="14"/>
      <c r="R460" s="15" t="s">
        <v>14</v>
      </c>
      <c r="S460" s="16"/>
      <c r="T460" s="17" t="s">
        <v>15</v>
      </c>
      <c r="U460" s="16"/>
      <c r="AY460"/>
      <c r="AZ460"/>
      <c r="BN460"/>
      <c r="BO460"/>
      <c r="BP460"/>
      <c r="BQ460"/>
      <c r="BR460"/>
      <c r="BS460"/>
      <c r="BT460"/>
      <c r="BU460"/>
      <c r="BV460"/>
      <c r="BW460"/>
      <c r="BX460"/>
      <c r="BY460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</row>
    <row r="461" spans="1:124" ht="13.5" thickBot="1" x14ac:dyDescent="0.35">
      <c r="A461" s="18" t="s">
        <v>15</v>
      </c>
      <c r="B461" s="19" t="s">
        <v>16</v>
      </c>
      <c r="C461" s="20"/>
      <c r="D461" s="21" t="s">
        <v>17</v>
      </c>
      <c r="E461" s="20"/>
      <c r="F461" s="21" t="s">
        <v>18</v>
      </c>
      <c r="G461" s="20"/>
      <c r="H461" s="21" t="s">
        <v>19</v>
      </c>
      <c r="I461" s="20"/>
      <c r="J461" s="21" t="s">
        <v>20</v>
      </c>
      <c r="K461" s="20"/>
      <c r="L461" s="21" t="s">
        <v>21</v>
      </c>
      <c r="M461" s="20"/>
      <c r="N461" s="21" t="s">
        <v>22</v>
      </c>
      <c r="O461" s="20"/>
      <c r="P461" s="21" t="s">
        <v>23</v>
      </c>
      <c r="Q461" s="20"/>
      <c r="R461" s="21" t="s">
        <v>24</v>
      </c>
      <c r="S461" s="22"/>
      <c r="T461" s="23" t="s">
        <v>25</v>
      </c>
      <c r="U461" s="24"/>
      <c r="AY461"/>
      <c r="AZ461"/>
      <c r="BN461"/>
      <c r="BO461"/>
      <c r="BP461"/>
      <c r="BQ461"/>
      <c r="BR461"/>
      <c r="BS461"/>
      <c r="BT461"/>
      <c r="BU461"/>
      <c r="BV461"/>
      <c r="BW461"/>
      <c r="BX461"/>
      <c r="BY461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</row>
    <row r="462" spans="1:124" ht="14" thickTop="1" thickBot="1" x14ac:dyDescent="0.35">
      <c r="A462" s="25" t="s">
        <v>26</v>
      </c>
      <c r="B462" s="194" t="s">
        <v>27</v>
      </c>
      <c r="C462" s="200" t="s">
        <v>28</v>
      </c>
      <c r="D462" s="194" t="s">
        <v>27</v>
      </c>
      <c r="E462" s="200" t="s">
        <v>28</v>
      </c>
      <c r="F462" s="194" t="s">
        <v>27</v>
      </c>
      <c r="G462" s="200" t="s">
        <v>28</v>
      </c>
      <c r="H462" s="194" t="s">
        <v>27</v>
      </c>
      <c r="I462" s="200" t="s">
        <v>28</v>
      </c>
      <c r="J462" s="194" t="s">
        <v>27</v>
      </c>
      <c r="K462" s="200" t="s">
        <v>28</v>
      </c>
      <c r="L462" s="194" t="s">
        <v>27</v>
      </c>
      <c r="M462" s="200" t="s">
        <v>28</v>
      </c>
      <c r="N462" s="194" t="s">
        <v>27</v>
      </c>
      <c r="O462" s="200" t="s">
        <v>28</v>
      </c>
      <c r="P462" s="194" t="s">
        <v>27</v>
      </c>
      <c r="Q462" s="200" t="s">
        <v>28</v>
      </c>
      <c r="R462" s="194" t="s">
        <v>27</v>
      </c>
      <c r="S462" s="200" t="s">
        <v>28</v>
      </c>
      <c r="T462" s="194" t="s">
        <v>27</v>
      </c>
      <c r="U462" s="200" t="s">
        <v>28</v>
      </c>
      <c r="AY462"/>
      <c r="AZ462"/>
      <c r="BN462"/>
      <c r="BO462"/>
      <c r="BP462"/>
      <c r="BQ462"/>
      <c r="BR462"/>
      <c r="BS462"/>
      <c r="BT462"/>
      <c r="BU462"/>
      <c r="BV462"/>
      <c r="BW462"/>
      <c r="BX462"/>
      <c r="BY46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</row>
    <row r="463" spans="1:124" ht="13.5" thickTop="1" x14ac:dyDescent="0.3">
      <c r="A463" s="27" t="s">
        <v>29</v>
      </c>
      <c r="B463" s="206">
        <f>(B8+B203+B268+B138+B73)/5</f>
        <v>7.4</v>
      </c>
      <c r="C463" s="207">
        <f t="shared" ref="C463:S463" si="669">(C8+C203+C268+C138+C73)/5</f>
        <v>0.2</v>
      </c>
      <c r="D463" s="206">
        <f t="shared" si="669"/>
        <v>1.6</v>
      </c>
      <c r="E463" s="207">
        <f t="shared" si="669"/>
        <v>0</v>
      </c>
      <c r="F463" s="206">
        <f t="shared" si="669"/>
        <v>0</v>
      </c>
      <c r="G463" s="207">
        <f t="shared" si="669"/>
        <v>0</v>
      </c>
      <c r="H463" s="206">
        <f t="shared" si="669"/>
        <v>0</v>
      </c>
      <c r="I463" s="207">
        <f t="shared" si="669"/>
        <v>0</v>
      </c>
      <c r="J463" s="206">
        <f t="shared" si="669"/>
        <v>0</v>
      </c>
      <c r="K463" s="207">
        <f t="shared" si="669"/>
        <v>0</v>
      </c>
      <c r="L463" s="206">
        <f t="shared" si="669"/>
        <v>0</v>
      </c>
      <c r="M463" s="207">
        <f t="shared" si="669"/>
        <v>0</v>
      </c>
      <c r="N463" s="206">
        <f t="shared" si="669"/>
        <v>0</v>
      </c>
      <c r="O463" s="207">
        <f t="shared" si="669"/>
        <v>0</v>
      </c>
      <c r="P463" s="206">
        <f t="shared" si="669"/>
        <v>0</v>
      </c>
      <c r="Q463" s="207">
        <f t="shared" si="669"/>
        <v>0</v>
      </c>
      <c r="R463" s="206">
        <f t="shared" si="669"/>
        <v>0</v>
      </c>
      <c r="S463" s="207">
        <f t="shared" si="669"/>
        <v>0</v>
      </c>
      <c r="T463" s="206">
        <f>SUM(B463,D463,F463,H463,J463,L463,N463,P463,R463,)</f>
        <v>9</v>
      </c>
      <c r="U463" s="207">
        <f t="shared" ref="U463:U486" si="670">SUM(C463,E463,G463,I463,K463,M463,O463,Q463,S463)</f>
        <v>0.2</v>
      </c>
      <c r="AY463"/>
      <c r="AZ463"/>
      <c r="BN463"/>
      <c r="BO463"/>
      <c r="BP463"/>
      <c r="BQ463"/>
      <c r="BR463"/>
      <c r="BS463"/>
      <c r="BT463"/>
      <c r="BU463"/>
      <c r="BV463"/>
      <c r="BW463"/>
      <c r="BX463"/>
      <c r="BY463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</row>
    <row r="464" spans="1:124" ht="13" x14ac:dyDescent="0.3">
      <c r="A464" s="27" t="s">
        <v>30</v>
      </c>
      <c r="B464" s="206">
        <f t="shared" ref="B464:S464" si="671">(B9+B204+B269+B139+B74)/5</f>
        <v>5</v>
      </c>
      <c r="C464" s="207">
        <f t="shared" si="671"/>
        <v>0</v>
      </c>
      <c r="D464" s="206">
        <f t="shared" si="671"/>
        <v>2</v>
      </c>
      <c r="E464" s="207">
        <f t="shared" si="671"/>
        <v>0</v>
      </c>
      <c r="F464" s="206">
        <f t="shared" si="671"/>
        <v>0</v>
      </c>
      <c r="G464" s="207">
        <f t="shared" si="671"/>
        <v>0</v>
      </c>
      <c r="H464" s="206">
        <f t="shared" si="671"/>
        <v>0</v>
      </c>
      <c r="I464" s="207">
        <f t="shared" si="671"/>
        <v>0</v>
      </c>
      <c r="J464" s="206">
        <f t="shared" si="671"/>
        <v>0</v>
      </c>
      <c r="K464" s="207">
        <f t="shared" si="671"/>
        <v>0</v>
      </c>
      <c r="L464" s="206">
        <f t="shared" si="671"/>
        <v>0</v>
      </c>
      <c r="M464" s="207">
        <f t="shared" si="671"/>
        <v>0</v>
      </c>
      <c r="N464" s="206">
        <f t="shared" si="671"/>
        <v>0</v>
      </c>
      <c r="O464" s="207">
        <f t="shared" si="671"/>
        <v>0</v>
      </c>
      <c r="P464" s="206">
        <f t="shared" si="671"/>
        <v>0</v>
      </c>
      <c r="Q464" s="207">
        <f t="shared" si="671"/>
        <v>0</v>
      </c>
      <c r="R464" s="206">
        <f t="shared" si="671"/>
        <v>0</v>
      </c>
      <c r="S464" s="207">
        <f t="shared" si="671"/>
        <v>0</v>
      </c>
      <c r="T464" s="206">
        <f t="shared" ref="T464:T486" si="672">SUM(B464,D464,F464,H464,J464,L464,N464,P464,R464,)</f>
        <v>7</v>
      </c>
      <c r="U464" s="207">
        <f t="shared" si="670"/>
        <v>0</v>
      </c>
      <c r="AY464"/>
      <c r="AZ464"/>
      <c r="BN464"/>
      <c r="BO464"/>
      <c r="BP464"/>
      <c r="BQ464"/>
      <c r="BR464"/>
      <c r="BS464"/>
      <c r="BT464"/>
      <c r="BU464"/>
      <c r="BV464"/>
      <c r="BW464"/>
      <c r="BX464"/>
      <c r="BY464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</row>
    <row r="465" spans="1:124" ht="13" x14ac:dyDescent="0.3">
      <c r="A465" s="27" t="s">
        <v>31</v>
      </c>
      <c r="B465" s="206">
        <f t="shared" ref="B465:S465" si="673">(B10+B205+B270+B140+B75)/5</f>
        <v>3</v>
      </c>
      <c r="C465" s="207">
        <f t="shared" si="673"/>
        <v>0</v>
      </c>
      <c r="D465" s="206">
        <f t="shared" si="673"/>
        <v>0.8</v>
      </c>
      <c r="E465" s="207">
        <f t="shared" si="673"/>
        <v>0</v>
      </c>
      <c r="F465" s="206">
        <f t="shared" si="673"/>
        <v>0</v>
      </c>
      <c r="G465" s="207">
        <f t="shared" si="673"/>
        <v>0</v>
      </c>
      <c r="H465" s="206">
        <f t="shared" si="673"/>
        <v>0</v>
      </c>
      <c r="I465" s="207">
        <f t="shared" si="673"/>
        <v>0</v>
      </c>
      <c r="J465" s="206">
        <f t="shared" si="673"/>
        <v>0</v>
      </c>
      <c r="K465" s="207">
        <f t="shared" si="673"/>
        <v>0</v>
      </c>
      <c r="L465" s="206">
        <f t="shared" si="673"/>
        <v>0</v>
      </c>
      <c r="M465" s="207">
        <f t="shared" si="673"/>
        <v>0</v>
      </c>
      <c r="N465" s="206">
        <f t="shared" si="673"/>
        <v>0</v>
      </c>
      <c r="O465" s="207">
        <f t="shared" si="673"/>
        <v>0</v>
      </c>
      <c r="P465" s="206">
        <f t="shared" si="673"/>
        <v>0</v>
      </c>
      <c r="Q465" s="207">
        <f t="shared" si="673"/>
        <v>0</v>
      </c>
      <c r="R465" s="206">
        <f t="shared" si="673"/>
        <v>0</v>
      </c>
      <c r="S465" s="207">
        <f t="shared" si="673"/>
        <v>0</v>
      </c>
      <c r="T465" s="206">
        <f t="shared" si="672"/>
        <v>3.8</v>
      </c>
      <c r="U465" s="207">
        <f t="shared" si="670"/>
        <v>0</v>
      </c>
      <c r="AY465"/>
      <c r="AZ465"/>
      <c r="BN465"/>
      <c r="BO465"/>
      <c r="BP465"/>
      <c r="BQ465"/>
      <c r="BR465"/>
      <c r="BS465"/>
      <c r="BT465"/>
      <c r="BU465"/>
      <c r="BV465"/>
      <c r="BW465"/>
      <c r="BX465"/>
      <c r="BY465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</row>
    <row r="466" spans="1:124" ht="13" x14ac:dyDescent="0.3">
      <c r="A466" s="27" t="s">
        <v>32</v>
      </c>
      <c r="B466" s="206">
        <f t="shared" ref="B466:S466" si="674">(B11+B206+B271+B141+B76)/5</f>
        <v>1.4</v>
      </c>
      <c r="C466" s="207">
        <f t="shared" si="674"/>
        <v>0</v>
      </c>
      <c r="D466" s="206">
        <f t="shared" si="674"/>
        <v>1.2</v>
      </c>
      <c r="E466" s="207">
        <f t="shared" si="674"/>
        <v>0.6</v>
      </c>
      <c r="F466" s="206">
        <f t="shared" si="674"/>
        <v>0</v>
      </c>
      <c r="G466" s="207">
        <f t="shared" si="674"/>
        <v>0</v>
      </c>
      <c r="H466" s="206">
        <f t="shared" si="674"/>
        <v>0</v>
      </c>
      <c r="I466" s="207">
        <f t="shared" si="674"/>
        <v>0</v>
      </c>
      <c r="J466" s="206">
        <f t="shared" si="674"/>
        <v>0</v>
      </c>
      <c r="K466" s="207">
        <f t="shared" si="674"/>
        <v>0</v>
      </c>
      <c r="L466" s="206">
        <f t="shared" si="674"/>
        <v>0</v>
      </c>
      <c r="M466" s="207">
        <f t="shared" si="674"/>
        <v>0</v>
      </c>
      <c r="N466" s="206">
        <f t="shared" si="674"/>
        <v>0</v>
      </c>
      <c r="O466" s="207">
        <f t="shared" si="674"/>
        <v>0</v>
      </c>
      <c r="P466" s="206">
        <f t="shared" si="674"/>
        <v>0</v>
      </c>
      <c r="Q466" s="207">
        <f t="shared" si="674"/>
        <v>0</v>
      </c>
      <c r="R466" s="206">
        <f t="shared" si="674"/>
        <v>0</v>
      </c>
      <c r="S466" s="207">
        <f t="shared" si="674"/>
        <v>0</v>
      </c>
      <c r="T466" s="206">
        <f t="shared" si="672"/>
        <v>2.5999999999999996</v>
      </c>
      <c r="U466" s="207">
        <f t="shared" si="670"/>
        <v>0.6</v>
      </c>
      <c r="AY466"/>
      <c r="AZ466"/>
      <c r="BN466"/>
      <c r="BO466"/>
      <c r="BP466"/>
      <c r="BQ466"/>
      <c r="BR466"/>
      <c r="BS466"/>
      <c r="BT466"/>
      <c r="BU466"/>
      <c r="BV466"/>
      <c r="BW466"/>
      <c r="BX466"/>
      <c r="BY466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</row>
    <row r="467" spans="1:124" ht="13" x14ac:dyDescent="0.3">
      <c r="A467" s="27" t="s">
        <v>33</v>
      </c>
      <c r="B467" s="206">
        <f t="shared" ref="B467:S467" si="675">(B12+B207+B272+B142+B77)/5</f>
        <v>1.4</v>
      </c>
      <c r="C467" s="207">
        <f t="shared" si="675"/>
        <v>0</v>
      </c>
      <c r="D467" s="206">
        <f t="shared" si="675"/>
        <v>1.2</v>
      </c>
      <c r="E467" s="207">
        <f t="shared" si="675"/>
        <v>0</v>
      </c>
      <c r="F467" s="206">
        <f t="shared" si="675"/>
        <v>0.4</v>
      </c>
      <c r="G467" s="207">
        <f t="shared" si="675"/>
        <v>0</v>
      </c>
      <c r="H467" s="206">
        <f t="shared" si="675"/>
        <v>0</v>
      </c>
      <c r="I467" s="207">
        <f t="shared" si="675"/>
        <v>0</v>
      </c>
      <c r="J467" s="206">
        <f t="shared" si="675"/>
        <v>0</v>
      </c>
      <c r="K467" s="207">
        <f t="shared" si="675"/>
        <v>0</v>
      </c>
      <c r="L467" s="206">
        <f t="shared" si="675"/>
        <v>0</v>
      </c>
      <c r="M467" s="207">
        <f t="shared" si="675"/>
        <v>0</v>
      </c>
      <c r="N467" s="206">
        <f t="shared" si="675"/>
        <v>0</v>
      </c>
      <c r="O467" s="207">
        <f t="shared" si="675"/>
        <v>0</v>
      </c>
      <c r="P467" s="206">
        <f t="shared" si="675"/>
        <v>0</v>
      </c>
      <c r="Q467" s="207">
        <f t="shared" si="675"/>
        <v>0</v>
      </c>
      <c r="R467" s="206">
        <f t="shared" si="675"/>
        <v>0</v>
      </c>
      <c r="S467" s="207">
        <f t="shared" si="675"/>
        <v>0</v>
      </c>
      <c r="T467" s="206">
        <f t="shared" si="672"/>
        <v>2.9999999999999996</v>
      </c>
      <c r="U467" s="207">
        <f t="shared" si="670"/>
        <v>0</v>
      </c>
      <c r="AY467"/>
      <c r="AZ467"/>
      <c r="BN467"/>
      <c r="BO467"/>
      <c r="BP467"/>
      <c r="BQ467"/>
      <c r="BR467"/>
      <c r="BS467"/>
      <c r="BT467"/>
      <c r="BU467"/>
      <c r="BV467"/>
      <c r="BW467"/>
      <c r="BX467"/>
      <c r="BY467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</row>
    <row r="468" spans="1:124" ht="13" x14ac:dyDescent="0.3">
      <c r="A468" s="27" t="s">
        <v>34</v>
      </c>
      <c r="B468" s="206">
        <f t="shared" ref="B468:S468" si="676">(B13+B208+B273+B143+B78)/5</f>
        <v>5.2</v>
      </c>
      <c r="C468" s="207">
        <f t="shared" si="676"/>
        <v>0.2</v>
      </c>
      <c r="D468" s="206">
        <f t="shared" si="676"/>
        <v>1.8</v>
      </c>
      <c r="E468" s="207">
        <f t="shared" si="676"/>
        <v>0</v>
      </c>
      <c r="F468" s="206">
        <f t="shared" si="676"/>
        <v>0</v>
      </c>
      <c r="G468" s="207">
        <f t="shared" si="676"/>
        <v>0</v>
      </c>
      <c r="H468" s="206">
        <f t="shared" si="676"/>
        <v>0</v>
      </c>
      <c r="I468" s="207">
        <f t="shared" si="676"/>
        <v>0</v>
      </c>
      <c r="J468" s="206">
        <f t="shared" si="676"/>
        <v>0</v>
      </c>
      <c r="K468" s="207">
        <f t="shared" si="676"/>
        <v>0</v>
      </c>
      <c r="L468" s="206">
        <f t="shared" si="676"/>
        <v>0</v>
      </c>
      <c r="M468" s="207">
        <f t="shared" si="676"/>
        <v>0</v>
      </c>
      <c r="N468" s="206">
        <f t="shared" si="676"/>
        <v>0</v>
      </c>
      <c r="O468" s="207">
        <f t="shared" si="676"/>
        <v>0</v>
      </c>
      <c r="P468" s="206">
        <f t="shared" si="676"/>
        <v>0</v>
      </c>
      <c r="Q468" s="207">
        <f t="shared" si="676"/>
        <v>0</v>
      </c>
      <c r="R468" s="206">
        <f t="shared" si="676"/>
        <v>0</v>
      </c>
      <c r="S468" s="207">
        <f t="shared" si="676"/>
        <v>0</v>
      </c>
      <c r="T468" s="206">
        <f t="shared" si="672"/>
        <v>7</v>
      </c>
      <c r="U468" s="207">
        <f t="shared" si="670"/>
        <v>0.2</v>
      </c>
      <c r="AY468"/>
      <c r="AZ468"/>
      <c r="BN468"/>
      <c r="BO468"/>
      <c r="BP468"/>
      <c r="BQ468"/>
      <c r="BR468"/>
      <c r="BS468"/>
      <c r="BT468"/>
      <c r="BU468"/>
      <c r="BV468"/>
      <c r="BW468"/>
      <c r="BX468"/>
      <c r="BY468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</row>
    <row r="469" spans="1:124" ht="13" x14ac:dyDescent="0.3">
      <c r="A469" s="27" t="s">
        <v>35</v>
      </c>
      <c r="B469" s="206">
        <f t="shared" ref="B469:S469" si="677">(B14+B209+B274+B144+B79)/5</f>
        <v>19.8</v>
      </c>
      <c r="C469" s="207">
        <f t="shared" si="677"/>
        <v>1.4</v>
      </c>
      <c r="D469" s="206">
        <f t="shared" si="677"/>
        <v>2.4</v>
      </c>
      <c r="E469" s="207">
        <f t="shared" si="677"/>
        <v>0</v>
      </c>
      <c r="F469" s="206">
        <f t="shared" si="677"/>
        <v>0.2</v>
      </c>
      <c r="G469" s="207">
        <f t="shared" si="677"/>
        <v>0</v>
      </c>
      <c r="H469" s="206">
        <f t="shared" si="677"/>
        <v>0</v>
      </c>
      <c r="I469" s="207">
        <f t="shared" si="677"/>
        <v>0</v>
      </c>
      <c r="J469" s="206">
        <f t="shared" si="677"/>
        <v>0</v>
      </c>
      <c r="K469" s="207">
        <f t="shared" si="677"/>
        <v>0</v>
      </c>
      <c r="L469" s="206">
        <f t="shared" si="677"/>
        <v>0</v>
      </c>
      <c r="M469" s="207">
        <f t="shared" si="677"/>
        <v>0</v>
      </c>
      <c r="N469" s="206">
        <f t="shared" si="677"/>
        <v>0</v>
      </c>
      <c r="O469" s="207">
        <f t="shared" si="677"/>
        <v>0</v>
      </c>
      <c r="P469" s="206">
        <f t="shared" si="677"/>
        <v>0</v>
      </c>
      <c r="Q469" s="207">
        <f t="shared" si="677"/>
        <v>0</v>
      </c>
      <c r="R469" s="206">
        <f t="shared" si="677"/>
        <v>0</v>
      </c>
      <c r="S469" s="207">
        <f t="shared" si="677"/>
        <v>0</v>
      </c>
      <c r="T469" s="206">
        <f t="shared" si="672"/>
        <v>22.4</v>
      </c>
      <c r="U469" s="207">
        <f t="shared" si="670"/>
        <v>1.4</v>
      </c>
      <c r="AY469"/>
      <c r="AZ469"/>
      <c r="BN469"/>
      <c r="BO469"/>
      <c r="BP469"/>
      <c r="BQ469"/>
      <c r="BR469"/>
      <c r="BS469"/>
      <c r="BT469"/>
      <c r="BU469"/>
      <c r="BV469"/>
      <c r="BW469"/>
      <c r="BX469"/>
      <c r="BY469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</row>
    <row r="470" spans="1:124" ht="13" x14ac:dyDescent="0.3">
      <c r="A470" s="27" t="s">
        <v>36</v>
      </c>
      <c r="B470" s="206">
        <f t="shared" ref="B470:S470" si="678">(B15+B210+B275+B145+B80)/5</f>
        <v>82.4</v>
      </c>
      <c r="C470" s="207">
        <f t="shared" si="678"/>
        <v>2</v>
      </c>
      <c r="D470" s="206">
        <f t="shared" si="678"/>
        <v>6</v>
      </c>
      <c r="E470" s="207">
        <f t="shared" si="678"/>
        <v>0.2</v>
      </c>
      <c r="F470" s="206">
        <f t="shared" si="678"/>
        <v>0</v>
      </c>
      <c r="G470" s="207">
        <f t="shared" si="678"/>
        <v>0</v>
      </c>
      <c r="H470" s="206">
        <f t="shared" si="678"/>
        <v>0</v>
      </c>
      <c r="I470" s="207">
        <f t="shared" si="678"/>
        <v>0</v>
      </c>
      <c r="J470" s="206">
        <f t="shared" si="678"/>
        <v>0</v>
      </c>
      <c r="K470" s="207">
        <f t="shared" si="678"/>
        <v>0</v>
      </c>
      <c r="L470" s="206">
        <f t="shared" si="678"/>
        <v>0</v>
      </c>
      <c r="M470" s="207">
        <f t="shared" si="678"/>
        <v>0</v>
      </c>
      <c r="N470" s="206">
        <f t="shared" si="678"/>
        <v>0</v>
      </c>
      <c r="O470" s="207">
        <f t="shared" si="678"/>
        <v>0</v>
      </c>
      <c r="P470" s="206">
        <f t="shared" si="678"/>
        <v>0</v>
      </c>
      <c r="Q470" s="207">
        <f t="shared" si="678"/>
        <v>0</v>
      </c>
      <c r="R470" s="206">
        <f t="shared" si="678"/>
        <v>0</v>
      </c>
      <c r="S470" s="207">
        <f t="shared" si="678"/>
        <v>0</v>
      </c>
      <c r="T470" s="206">
        <f t="shared" si="672"/>
        <v>88.4</v>
      </c>
      <c r="U470" s="207">
        <f t="shared" si="670"/>
        <v>2.2000000000000002</v>
      </c>
      <c r="AY470"/>
      <c r="AZ470"/>
      <c r="BN470"/>
      <c r="BO470"/>
      <c r="BP470"/>
      <c r="BQ470"/>
      <c r="BR470"/>
      <c r="BS470"/>
      <c r="BT470"/>
      <c r="BU470"/>
      <c r="BV470"/>
      <c r="BW470"/>
      <c r="BX470"/>
      <c r="BY470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</row>
    <row r="471" spans="1:124" ht="13" x14ac:dyDescent="0.3">
      <c r="A471" s="27" t="s">
        <v>37</v>
      </c>
      <c r="B471" s="206">
        <f t="shared" ref="B471:S471" si="679">(B16+B211+B276+B146+B81)/5</f>
        <v>154.4</v>
      </c>
      <c r="C471" s="207">
        <f t="shared" si="679"/>
        <v>2.8</v>
      </c>
      <c r="D471" s="206">
        <f t="shared" si="679"/>
        <v>8.8000000000000007</v>
      </c>
      <c r="E471" s="207">
        <f t="shared" si="679"/>
        <v>0</v>
      </c>
      <c r="F471" s="206">
        <f t="shared" si="679"/>
        <v>0</v>
      </c>
      <c r="G471" s="207">
        <f t="shared" si="679"/>
        <v>0</v>
      </c>
      <c r="H471" s="206">
        <f t="shared" si="679"/>
        <v>0</v>
      </c>
      <c r="I471" s="207">
        <f t="shared" si="679"/>
        <v>0</v>
      </c>
      <c r="J471" s="206">
        <f t="shared" si="679"/>
        <v>0</v>
      </c>
      <c r="K471" s="207">
        <f t="shared" si="679"/>
        <v>0</v>
      </c>
      <c r="L471" s="206">
        <f t="shared" si="679"/>
        <v>0</v>
      </c>
      <c r="M471" s="207">
        <f t="shared" si="679"/>
        <v>0</v>
      </c>
      <c r="N471" s="206">
        <f t="shared" si="679"/>
        <v>0</v>
      </c>
      <c r="O471" s="207">
        <f t="shared" si="679"/>
        <v>0</v>
      </c>
      <c r="P471" s="206">
        <f t="shared" si="679"/>
        <v>0</v>
      </c>
      <c r="Q471" s="207">
        <f t="shared" si="679"/>
        <v>0</v>
      </c>
      <c r="R471" s="206">
        <f t="shared" si="679"/>
        <v>0</v>
      </c>
      <c r="S471" s="207">
        <f t="shared" si="679"/>
        <v>0</v>
      </c>
      <c r="T471" s="206">
        <f t="shared" si="672"/>
        <v>163.20000000000002</v>
      </c>
      <c r="U471" s="207">
        <f t="shared" si="670"/>
        <v>2.8</v>
      </c>
      <c r="AY471"/>
      <c r="AZ471"/>
      <c r="BN471"/>
      <c r="BO471"/>
      <c r="BP471"/>
      <c r="BQ471"/>
      <c r="BR471"/>
      <c r="BS471"/>
      <c r="BT471"/>
      <c r="BU471"/>
      <c r="BV471"/>
      <c r="BW471"/>
      <c r="BX471"/>
      <c r="BY471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</row>
    <row r="472" spans="1:124" ht="13" x14ac:dyDescent="0.3">
      <c r="A472" s="27" t="s">
        <v>38</v>
      </c>
      <c r="B472" s="206">
        <f t="shared" ref="B472:S472" si="680">(B17+B212+B277+B147+B82)/5</f>
        <v>122</v>
      </c>
      <c r="C472" s="207">
        <f t="shared" si="680"/>
        <v>3.2</v>
      </c>
      <c r="D472" s="206">
        <f t="shared" si="680"/>
        <v>9</v>
      </c>
      <c r="E472" s="207">
        <f t="shared" si="680"/>
        <v>0.2</v>
      </c>
      <c r="F472" s="206">
        <f t="shared" si="680"/>
        <v>0</v>
      </c>
      <c r="G472" s="207">
        <f t="shared" si="680"/>
        <v>0</v>
      </c>
      <c r="H472" s="206">
        <f t="shared" si="680"/>
        <v>0</v>
      </c>
      <c r="I472" s="207">
        <f t="shared" si="680"/>
        <v>0</v>
      </c>
      <c r="J472" s="206">
        <f t="shared" si="680"/>
        <v>0</v>
      </c>
      <c r="K472" s="207">
        <f t="shared" si="680"/>
        <v>0</v>
      </c>
      <c r="L472" s="206">
        <f t="shared" si="680"/>
        <v>0</v>
      </c>
      <c r="M472" s="207">
        <f t="shared" si="680"/>
        <v>0</v>
      </c>
      <c r="N472" s="206">
        <f t="shared" si="680"/>
        <v>0</v>
      </c>
      <c r="O472" s="207">
        <f t="shared" si="680"/>
        <v>0</v>
      </c>
      <c r="P472" s="206">
        <f t="shared" si="680"/>
        <v>0</v>
      </c>
      <c r="Q472" s="207">
        <f t="shared" si="680"/>
        <v>0</v>
      </c>
      <c r="R472" s="206">
        <f t="shared" si="680"/>
        <v>0</v>
      </c>
      <c r="S472" s="207">
        <f t="shared" si="680"/>
        <v>0</v>
      </c>
      <c r="T472" s="206">
        <f t="shared" si="672"/>
        <v>131</v>
      </c>
      <c r="U472" s="207">
        <f t="shared" si="670"/>
        <v>3.4000000000000004</v>
      </c>
      <c r="AY472"/>
      <c r="AZ472"/>
      <c r="BN472"/>
      <c r="BO472"/>
      <c r="BP472"/>
      <c r="BQ472"/>
      <c r="BR472"/>
      <c r="BS472"/>
      <c r="BT472"/>
      <c r="BU472"/>
      <c r="BV472"/>
      <c r="BW472"/>
      <c r="BX472"/>
      <c r="BY47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</row>
    <row r="473" spans="1:124" ht="13" x14ac:dyDescent="0.3">
      <c r="A473" s="27" t="s">
        <v>39</v>
      </c>
      <c r="B473" s="206">
        <f t="shared" ref="B473:S473" si="681">(B18+B213+B278+B148+B83)/5</f>
        <v>140.4</v>
      </c>
      <c r="C473" s="207">
        <f t="shared" si="681"/>
        <v>4.4000000000000004</v>
      </c>
      <c r="D473" s="206">
        <f t="shared" si="681"/>
        <v>8.4</v>
      </c>
      <c r="E473" s="207">
        <f t="shared" si="681"/>
        <v>0.2</v>
      </c>
      <c r="F473" s="206">
        <f t="shared" si="681"/>
        <v>0.4</v>
      </c>
      <c r="G473" s="207">
        <f t="shared" si="681"/>
        <v>0</v>
      </c>
      <c r="H473" s="206">
        <f t="shared" si="681"/>
        <v>0</v>
      </c>
      <c r="I473" s="207">
        <f t="shared" si="681"/>
        <v>0</v>
      </c>
      <c r="J473" s="206">
        <f t="shared" si="681"/>
        <v>0</v>
      </c>
      <c r="K473" s="207">
        <f t="shared" si="681"/>
        <v>0</v>
      </c>
      <c r="L473" s="206">
        <f t="shared" si="681"/>
        <v>0</v>
      </c>
      <c r="M473" s="207">
        <f t="shared" si="681"/>
        <v>0</v>
      </c>
      <c r="N473" s="206">
        <f t="shared" si="681"/>
        <v>0</v>
      </c>
      <c r="O473" s="207">
        <f t="shared" si="681"/>
        <v>0</v>
      </c>
      <c r="P473" s="206">
        <f t="shared" si="681"/>
        <v>0</v>
      </c>
      <c r="Q473" s="207">
        <f t="shared" si="681"/>
        <v>0</v>
      </c>
      <c r="R473" s="206">
        <f t="shared" si="681"/>
        <v>0</v>
      </c>
      <c r="S473" s="207">
        <f t="shared" si="681"/>
        <v>0</v>
      </c>
      <c r="T473" s="206">
        <f t="shared" si="672"/>
        <v>149.20000000000002</v>
      </c>
      <c r="U473" s="207">
        <f t="shared" si="670"/>
        <v>4.6000000000000005</v>
      </c>
      <c r="AY473"/>
      <c r="AZ473"/>
      <c r="BN473"/>
      <c r="BO473"/>
      <c r="BP473"/>
      <c r="BQ473"/>
      <c r="BR473"/>
      <c r="BS473"/>
      <c r="BT473"/>
      <c r="BU473"/>
      <c r="BV473"/>
      <c r="BW473"/>
      <c r="BX473"/>
      <c r="BY473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</row>
    <row r="474" spans="1:124" ht="13" x14ac:dyDescent="0.3">
      <c r="A474" s="27" t="s">
        <v>40</v>
      </c>
      <c r="B474" s="206">
        <f t="shared" ref="B474:S474" si="682">(B19+B214+B279+B149+B84)/5</f>
        <v>134.6</v>
      </c>
      <c r="C474" s="207">
        <f t="shared" si="682"/>
        <v>3.6</v>
      </c>
      <c r="D474" s="206">
        <f t="shared" si="682"/>
        <v>10</v>
      </c>
      <c r="E474" s="207">
        <f t="shared" si="682"/>
        <v>0</v>
      </c>
      <c r="F474" s="206">
        <f t="shared" si="682"/>
        <v>0</v>
      </c>
      <c r="G474" s="207">
        <f t="shared" si="682"/>
        <v>0</v>
      </c>
      <c r="H474" s="206">
        <f t="shared" si="682"/>
        <v>0</v>
      </c>
      <c r="I474" s="207">
        <f t="shared" si="682"/>
        <v>0</v>
      </c>
      <c r="J474" s="206">
        <f t="shared" si="682"/>
        <v>0</v>
      </c>
      <c r="K474" s="207">
        <f t="shared" si="682"/>
        <v>0</v>
      </c>
      <c r="L474" s="206">
        <f t="shared" si="682"/>
        <v>0</v>
      </c>
      <c r="M474" s="207">
        <f t="shared" si="682"/>
        <v>0</v>
      </c>
      <c r="N474" s="206">
        <f t="shared" si="682"/>
        <v>0</v>
      </c>
      <c r="O474" s="207">
        <f t="shared" si="682"/>
        <v>0</v>
      </c>
      <c r="P474" s="206">
        <f t="shared" si="682"/>
        <v>0</v>
      </c>
      <c r="Q474" s="207">
        <f t="shared" si="682"/>
        <v>0</v>
      </c>
      <c r="R474" s="206">
        <f t="shared" si="682"/>
        <v>0</v>
      </c>
      <c r="S474" s="207">
        <f t="shared" si="682"/>
        <v>0</v>
      </c>
      <c r="T474" s="206">
        <f t="shared" si="672"/>
        <v>144.6</v>
      </c>
      <c r="U474" s="207">
        <f t="shared" si="670"/>
        <v>3.6</v>
      </c>
      <c r="AY474"/>
      <c r="AZ474"/>
      <c r="BN474"/>
      <c r="BO474"/>
      <c r="BP474"/>
      <c r="BQ474"/>
      <c r="BR474"/>
      <c r="BS474"/>
      <c r="BT474"/>
      <c r="BU474"/>
      <c r="BV474"/>
      <c r="BW474"/>
      <c r="BX474"/>
      <c r="BY474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</row>
    <row r="475" spans="1:124" ht="13" x14ac:dyDescent="0.3">
      <c r="A475" s="27" t="s">
        <v>41</v>
      </c>
      <c r="B475" s="206">
        <f t="shared" ref="B475:S475" si="683">(B20+B215+B280+B150+B85)/5</f>
        <v>171</v>
      </c>
      <c r="C475" s="207">
        <f t="shared" si="683"/>
        <v>4.8</v>
      </c>
      <c r="D475" s="206">
        <f t="shared" si="683"/>
        <v>13.8</v>
      </c>
      <c r="E475" s="207">
        <f t="shared" si="683"/>
        <v>0.4</v>
      </c>
      <c r="F475" s="206">
        <f t="shared" si="683"/>
        <v>0</v>
      </c>
      <c r="G475" s="207">
        <f t="shared" si="683"/>
        <v>0</v>
      </c>
      <c r="H475" s="206">
        <f t="shared" si="683"/>
        <v>0</v>
      </c>
      <c r="I475" s="207">
        <f t="shared" si="683"/>
        <v>0</v>
      </c>
      <c r="J475" s="206">
        <f t="shared" si="683"/>
        <v>0</v>
      </c>
      <c r="K475" s="207">
        <f t="shared" si="683"/>
        <v>0</v>
      </c>
      <c r="L475" s="206">
        <f t="shared" si="683"/>
        <v>0</v>
      </c>
      <c r="M475" s="207">
        <f t="shared" si="683"/>
        <v>0</v>
      </c>
      <c r="N475" s="206">
        <f t="shared" si="683"/>
        <v>0</v>
      </c>
      <c r="O475" s="207">
        <f t="shared" si="683"/>
        <v>0</v>
      </c>
      <c r="P475" s="206">
        <f t="shared" si="683"/>
        <v>0</v>
      </c>
      <c r="Q475" s="207">
        <f t="shared" si="683"/>
        <v>0</v>
      </c>
      <c r="R475" s="206">
        <f t="shared" si="683"/>
        <v>0</v>
      </c>
      <c r="S475" s="207">
        <f t="shared" si="683"/>
        <v>0</v>
      </c>
      <c r="T475" s="206">
        <f t="shared" si="672"/>
        <v>184.8</v>
      </c>
      <c r="U475" s="207">
        <f t="shared" si="670"/>
        <v>5.2</v>
      </c>
      <c r="AY475"/>
      <c r="AZ475"/>
      <c r="BN475"/>
      <c r="BO475"/>
      <c r="BP475"/>
      <c r="BQ475"/>
      <c r="BR475"/>
      <c r="BS475"/>
      <c r="BT475"/>
      <c r="BU475"/>
      <c r="BV475"/>
      <c r="BW475"/>
      <c r="BX475"/>
      <c r="BY475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</row>
    <row r="476" spans="1:124" ht="13" x14ac:dyDescent="0.3">
      <c r="A476" s="27" t="s">
        <v>42</v>
      </c>
      <c r="B476" s="206">
        <f t="shared" ref="B476:S476" si="684">(B21+B216+B281+B151+B86)/5</f>
        <v>152.4</v>
      </c>
      <c r="C476" s="207">
        <f t="shared" si="684"/>
        <v>3.4</v>
      </c>
      <c r="D476" s="206">
        <f t="shared" si="684"/>
        <v>11.4</v>
      </c>
      <c r="E476" s="207">
        <f t="shared" si="684"/>
        <v>0</v>
      </c>
      <c r="F476" s="206">
        <f t="shared" si="684"/>
        <v>0.4</v>
      </c>
      <c r="G476" s="207">
        <f t="shared" si="684"/>
        <v>0</v>
      </c>
      <c r="H476" s="206">
        <f t="shared" si="684"/>
        <v>0</v>
      </c>
      <c r="I476" s="207">
        <f t="shared" si="684"/>
        <v>0</v>
      </c>
      <c r="J476" s="206">
        <f t="shared" si="684"/>
        <v>0</v>
      </c>
      <c r="K476" s="207">
        <f t="shared" si="684"/>
        <v>0</v>
      </c>
      <c r="L476" s="206">
        <f t="shared" si="684"/>
        <v>0</v>
      </c>
      <c r="M476" s="207">
        <f t="shared" si="684"/>
        <v>0</v>
      </c>
      <c r="N476" s="206">
        <f t="shared" si="684"/>
        <v>0</v>
      </c>
      <c r="O476" s="207">
        <f t="shared" si="684"/>
        <v>0</v>
      </c>
      <c r="P476" s="206">
        <f t="shared" si="684"/>
        <v>0</v>
      </c>
      <c r="Q476" s="207">
        <f t="shared" si="684"/>
        <v>0</v>
      </c>
      <c r="R476" s="206">
        <f t="shared" si="684"/>
        <v>0</v>
      </c>
      <c r="S476" s="207">
        <f t="shared" si="684"/>
        <v>0</v>
      </c>
      <c r="T476" s="206">
        <f t="shared" si="672"/>
        <v>164.20000000000002</v>
      </c>
      <c r="U476" s="207">
        <f t="shared" si="670"/>
        <v>3.4</v>
      </c>
      <c r="AY476"/>
      <c r="AZ476"/>
      <c r="BN476"/>
      <c r="BO476"/>
      <c r="BP476"/>
      <c r="BQ476"/>
      <c r="BR476"/>
      <c r="BS476"/>
      <c r="BT476"/>
      <c r="BU476"/>
      <c r="BV476"/>
      <c r="BW476"/>
      <c r="BX476"/>
      <c r="BY476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</row>
    <row r="477" spans="1:124" ht="13" x14ac:dyDescent="0.3">
      <c r="A477" s="27" t="s">
        <v>43</v>
      </c>
      <c r="B477" s="206">
        <f t="shared" ref="B477:S477" si="685">(B22+B217+B282+B152+B87)/5</f>
        <v>154.80000000000001</v>
      </c>
      <c r="C477" s="207">
        <f t="shared" si="685"/>
        <v>2.6</v>
      </c>
      <c r="D477" s="206">
        <f t="shared" si="685"/>
        <v>12.6</v>
      </c>
      <c r="E477" s="207">
        <f t="shared" si="685"/>
        <v>0.2</v>
      </c>
      <c r="F477" s="206">
        <f t="shared" si="685"/>
        <v>0.2</v>
      </c>
      <c r="G477" s="207">
        <f t="shared" si="685"/>
        <v>0</v>
      </c>
      <c r="H477" s="206">
        <f t="shared" si="685"/>
        <v>0</v>
      </c>
      <c r="I477" s="207">
        <f t="shared" si="685"/>
        <v>0</v>
      </c>
      <c r="J477" s="206">
        <f t="shared" si="685"/>
        <v>0</v>
      </c>
      <c r="K477" s="207">
        <f t="shared" si="685"/>
        <v>0</v>
      </c>
      <c r="L477" s="206">
        <f t="shared" si="685"/>
        <v>0</v>
      </c>
      <c r="M477" s="207">
        <f t="shared" si="685"/>
        <v>0</v>
      </c>
      <c r="N477" s="206">
        <f t="shared" si="685"/>
        <v>0</v>
      </c>
      <c r="O477" s="207">
        <f t="shared" si="685"/>
        <v>0</v>
      </c>
      <c r="P477" s="206">
        <f t="shared" si="685"/>
        <v>0</v>
      </c>
      <c r="Q477" s="207">
        <f t="shared" si="685"/>
        <v>0</v>
      </c>
      <c r="R477" s="206">
        <f t="shared" si="685"/>
        <v>0</v>
      </c>
      <c r="S477" s="207">
        <f t="shared" si="685"/>
        <v>0</v>
      </c>
      <c r="T477" s="206">
        <f t="shared" si="672"/>
        <v>167.6</v>
      </c>
      <c r="U477" s="207">
        <f t="shared" si="670"/>
        <v>2.8000000000000003</v>
      </c>
      <c r="AY477"/>
      <c r="AZ477"/>
      <c r="BN477"/>
      <c r="BO477"/>
      <c r="BP477"/>
      <c r="BQ477"/>
      <c r="BR477"/>
      <c r="BS477"/>
      <c r="BT477"/>
      <c r="BU477"/>
      <c r="BV477"/>
      <c r="BW477"/>
      <c r="BX477"/>
      <c r="BY477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</row>
    <row r="478" spans="1:124" ht="13" x14ac:dyDescent="0.3">
      <c r="A478" s="27" t="s">
        <v>44</v>
      </c>
      <c r="B478" s="206">
        <f t="shared" ref="B478:S478" si="686">(B23+B218+B283+B153+B88)/5</f>
        <v>185.2</v>
      </c>
      <c r="C478" s="207">
        <f t="shared" si="686"/>
        <v>3</v>
      </c>
      <c r="D478" s="206">
        <f t="shared" si="686"/>
        <v>12.4</v>
      </c>
      <c r="E478" s="207">
        <f t="shared" si="686"/>
        <v>0.6</v>
      </c>
      <c r="F478" s="206">
        <f t="shared" si="686"/>
        <v>0.4</v>
      </c>
      <c r="G478" s="207">
        <f t="shared" si="686"/>
        <v>0</v>
      </c>
      <c r="H478" s="206">
        <f t="shared" si="686"/>
        <v>0</v>
      </c>
      <c r="I478" s="207">
        <f t="shared" si="686"/>
        <v>0</v>
      </c>
      <c r="J478" s="206">
        <f t="shared" si="686"/>
        <v>0</v>
      </c>
      <c r="K478" s="207">
        <f t="shared" si="686"/>
        <v>0</v>
      </c>
      <c r="L478" s="206">
        <f t="shared" si="686"/>
        <v>0</v>
      </c>
      <c r="M478" s="207">
        <f t="shared" si="686"/>
        <v>0</v>
      </c>
      <c r="N478" s="206">
        <f t="shared" si="686"/>
        <v>0</v>
      </c>
      <c r="O478" s="207">
        <f t="shared" si="686"/>
        <v>0</v>
      </c>
      <c r="P478" s="206">
        <f t="shared" si="686"/>
        <v>0</v>
      </c>
      <c r="Q478" s="207">
        <f t="shared" si="686"/>
        <v>0</v>
      </c>
      <c r="R478" s="206">
        <f t="shared" si="686"/>
        <v>0</v>
      </c>
      <c r="S478" s="207">
        <f t="shared" si="686"/>
        <v>0</v>
      </c>
      <c r="T478" s="206">
        <f t="shared" si="672"/>
        <v>198</v>
      </c>
      <c r="U478" s="207">
        <f t="shared" si="670"/>
        <v>3.6</v>
      </c>
      <c r="AY478"/>
      <c r="AZ478"/>
      <c r="BN478"/>
      <c r="BO478"/>
      <c r="BP478"/>
      <c r="BQ478"/>
      <c r="BR478"/>
      <c r="BS478"/>
      <c r="BT478"/>
      <c r="BU478"/>
      <c r="BV478"/>
      <c r="BW478"/>
      <c r="BX478"/>
      <c r="BY478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</row>
    <row r="479" spans="1:124" ht="13" x14ac:dyDescent="0.3">
      <c r="A479" s="27" t="s">
        <v>45</v>
      </c>
      <c r="B479" s="206">
        <f t="shared" ref="B479:S479" si="687">(B24+B219+B284+B154+B89)/5</f>
        <v>257.2</v>
      </c>
      <c r="C479" s="207">
        <f t="shared" si="687"/>
        <v>1.6</v>
      </c>
      <c r="D479" s="206">
        <f t="shared" si="687"/>
        <v>8.4</v>
      </c>
      <c r="E479" s="207">
        <f t="shared" si="687"/>
        <v>0</v>
      </c>
      <c r="F479" s="206">
        <f t="shared" si="687"/>
        <v>0.2</v>
      </c>
      <c r="G479" s="207">
        <f t="shared" si="687"/>
        <v>0</v>
      </c>
      <c r="H479" s="206">
        <f t="shared" si="687"/>
        <v>0</v>
      </c>
      <c r="I479" s="207">
        <f t="shared" si="687"/>
        <v>0</v>
      </c>
      <c r="J479" s="206">
        <f t="shared" si="687"/>
        <v>0</v>
      </c>
      <c r="K479" s="207">
        <f t="shared" si="687"/>
        <v>0</v>
      </c>
      <c r="L479" s="206">
        <f t="shared" si="687"/>
        <v>0</v>
      </c>
      <c r="M479" s="207">
        <f t="shared" si="687"/>
        <v>0</v>
      </c>
      <c r="N479" s="206">
        <f t="shared" si="687"/>
        <v>0</v>
      </c>
      <c r="O479" s="207">
        <f t="shared" si="687"/>
        <v>0</v>
      </c>
      <c r="P479" s="206">
        <f t="shared" si="687"/>
        <v>0</v>
      </c>
      <c r="Q479" s="207">
        <f t="shared" si="687"/>
        <v>0</v>
      </c>
      <c r="R479" s="206">
        <f t="shared" si="687"/>
        <v>0</v>
      </c>
      <c r="S479" s="207">
        <f t="shared" si="687"/>
        <v>0</v>
      </c>
      <c r="T479" s="206">
        <f t="shared" si="672"/>
        <v>265.79999999999995</v>
      </c>
      <c r="U479" s="207">
        <f t="shared" si="670"/>
        <v>1.6</v>
      </c>
      <c r="AY479"/>
      <c r="AZ479"/>
      <c r="BN479"/>
      <c r="BO479"/>
      <c r="BP479"/>
      <c r="BQ479"/>
      <c r="BR479"/>
      <c r="BS479"/>
      <c r="BT479"/>
      <c r="BU479"/>
      <c r="BV479"/>
      <c r="BW479"/>
      <c r="BX479"/>
      <c r="BY479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</row>
    <row r="480" spans="1:124" ht="13" x14ac:dyDescent="0.3">
      <c r="A480" s="27" t="s">
        <v>46</v>
      </c>
      <c r="B480" s="206">
        <f t="shared" ref="B480:S480" si="688">(B25+B220+B285+B155+B90)/5</f>
        <v>290.8</v>
      </c>
      <c r="C480" s="207">
        <f t="shared" si="688"/>
        <v>3.2</v>
      </c>
      <c r="D480" s="206">
        <f t="shared" si="688"/>
        <v>8.8000000000000007</v>
      </c>
      <c r="E480" s="207">
        <f t="shared" si="688"/>
        <v>0</v>
      </c>
      <c r="F480" s="206">
        <f t="shared" si="688"/>
        <v>0.4</v>
      </c>
      <c r="G480" s="207">
        <f t="shared" si="688"/>
        <v>0</v>
      </c>
      <c r="H480" s="206">
        <f t="shared" si="688"/>
        <v>0</v>
      </c>
      <c r="I480" s="207">
        <f t="shared" si="688"/>
        <v>0</v>
      </c>
      <c r="J480" s="206">
        <f t="shared" si="688"/>
        <v>0</v>
      </c>
      <c r="K480" s="207">
        <f t="shared" si="688"/>
        <v>0</v>
      </c>
      <c r="L480" s="206">
        <f t="shared" si="688"/>
        <v>0</v>
      </c>
      <c r="M480" s="207">
        <f t="shared" si="688"/>
        <v>0</v>
      </c>
      <c r="N480" s="206">
        <f t="shared" si="688"/>
        <v>0</v>
      </c>
      <c r="O480" s="207">
        <f t="shared" si="688"/>
        <v>0</v>
      </c>
      <c r="P480" s="206">
        <f t="shared" si="688"/>
        <v>0</v>
      </c>
      <c r="Q480" s="207">
        <f t="shared" si="688"/>
        <v>0</v>
      </c>
      <c r="R480" s="206">
        <f t="shared" si="688"/>
        <v>0</v>
      </c>
      <c r="S480" s="207">
        <f t="shared" si="688"/>
        <v>0</v>
      </c>
      <c r="T480" s="206">
        <f t="shared" si="672"/>
        <v>300</v>
      </c>
      <c r="U480" s="207">
        <f t="shared" si="670"/>
        <v>3.2</v>
      </c>
      <c r="AY480"/>
      <c r="AZ480"/>
      <c r="BN480"/>
      <c r="BO480"/>
      <c r="BP480"/>
      <c r="BQ480"/>
      <c r="BR480"/>
      <c r="BS480"/>
      <c r="BT480"/>
      <c r="BU480"/>
      <c r="BV480"/>
      <c r="BW480"/>
      <c r="BX480"/>
      <c r="BY480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</row>
    <row r="481" spans="1:124" ht="13" x14ac:dyDescent="0.3">
      <c r="A481" s="27" t="s">
        <v>47</v>
      </c>
      <c r="B481" s="206">
        <f t="shared" ref="B481:S481" si="689">(B26+B221+B286+B156+B91)/5</f>
        <v>265.2</v>
      </c>
      <c r="C481" s="207">
        <f t="shared" si="689"/>
        <v>3.6</v>
      </c>
      <c r="D481" s="206">
        <f t="shared" si="689"/>
        <v>8.1999999999999993</v>
      </c>
      <c r="E481" s="207">
        <f t="shared" si="689"/>
        <v>0.4</v>
      </c>
      <c r="F481" s="206">
        <f t="shared" si="689"/>
        <v>0.2</v>
      </c>
      <c r="G481" s="207">
        <f t="shared" si="689"/>
        <v>0</v>
      </c>
      <c r="H481" s="206">
        <f t="shared" si="689"/>
        <v>0</v>
      </c>
      <c r="I481" s="207">
        <f t="shared" si="689"/>
        <v>0</v>
      </c>
      <c r="J481" s="206">
        <f t="shared" si="689"/>
        <v>0</v>
      </c>
      <c r="K481" s="207">
        <f t="shared" si="689"/>
        <v>0</v>
      </c>
      <c r="L481" s="206">
        <f t="shared" si="689"/>
        <v>0</v>
      </c>
      <c r="M481" s="207">
        <f t="shared" si="689"/>
        <v>0</v>
      </c>
      <c r="N481" s="206">
        <f t="shared" si="689"/>
        <v>0</v>
      </c>
      <c r="O481" s="207">
        <f t="shared" si="689"/>
        <v>0</v>
      </c>
      <c r="P481" s="206">
        <f t="shared" si="689"/>
        <v>0</v>
      </c>
      <c r="Q481" s="207">
        <f t="shared" si="689"/>
        <v>0</v>
      </c>
      <c r="R481" s="206">
        <f t="shared" si="689"/>
        <v>0</v>
      </c>
      <c r="S481" s="207">
        <f t="shared" si="689"/>
        <v>0</v>
      </c>
      <c r="T481" s="206">
        <f t="shared" si="672"/>
        <v>273.59999999999997</v>
      </c>
      <c r="U481" s="207">
        <f t="shared" si="670"/>
        <v>4</v>
      </c>
      <c r="AY481"/>
      <c r="AZ481"/>
      <c r="BN481"/>
      <c r="BO481"/>
      <c r="BP481"/>
      <c r="BQ481"/>
      <c r="BR481"/>
      <c r="BS481"/>
      <c r="BT481"/>
      <c r="BU481"/>
      <c r="BV481"/>
      <c r="BW481"/>
      <c r="BX481"/>
      <c r="BY481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</row>
    <row r="482" spans="1:124" ht="13" x14ac:dyDescent="0.3">
      <c r="A482" s="27" t="s">
        <v>48</v>
      </c>
      <c r="B482" s="206">
        <f t="shared" ref="B482:S482" si="690">(B27+B222+B287+B157+B92)/5</f>
        <v>147</v>
      </c>
      <c r="C482" s="207">
        <f t="shared" si="690"/>
        <v>1.8</v>
      </c>
      <c r="D482" s="206">
        <f t="shared" si="690"/>
        <v>14</v>
      </c>
      <c r="E482" s="207">
        <f t="shared" si="690"/>
        <v>0.4</v>
      </c>
      <c r="F482" s="206">
        <f t="shared" si="690"/>
        <v>0.4</v>
      </c>
      <c r="G482" s="207">
        <f t="shared" si="690"/>
        <v>0</v>
      </c>
      <c r="H482" s="206">
        <f t="shared" si="690"/>
        <v>0</v>
      </c>
      <c r="I482" s="207">
        <f t="shared" si="690"/>
        <v>0</v>
      </c>
      <c r="J482" s="206">
        <f t="shared" si="690"/>
        <v>0</v>
      </c>
      <c r="K482" s="207">
        <f t="shared" si="690"/>
        <v>0</v>
      </c>
      <c r="L482" s="206">
        <f t="shared" si="690"/>
        <v>0</v>
      </c>
      <c r="M482" s="207">
        <f t="shared" si="690"/>
        <v>0</v>
      </c>
      <c r="N482" s="206">
        <f t="shared" si="690"/>
        <v>0</v>
      </c>
      <c r="O482" s="207">
        <f t="shared" si="690"/>
        <v>0</v>
      </c>
      <c r="P482" s="206">
        <f t="shared" si="690"/>
        <v>0</v>
      </c>
      <c r="Q482" s="207">
        <f t="shared" si="690"/>
        <v>0</v>
      </c>
      <c r="R482" s="206">
        <f t="shared" si="690"/>
        <v>0</v>
      </c>
      <c r="S482" s="207">
        <f t="shared" si="690"/>
        <v>0</v>
      </c>
      <c r="T482" s="206">
        <f t="shared" si="672"/>
        <v>161.4</v>
      </c>
      <c r="U482" s="207">
        <f t="shared" si="670"/>
        <v>2.2000000000000002</v>
      </c>
      <c r="AY482"/>
      <c r="AZ482"/>
      <c r="BN482"/>
      <c r="BO482"/>
      <c r="BP482"/>
      <c r="BQ482"/>
      <c r="BR482"/>
      <c r="BS482"/>
      <c r="BT482"/>
      <c r="BU482"/>
      <c r="BV482"/>
      <c r="BW482"/>
      <c r="BX482"/>
      <c r="BY48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</row>
    <row r="483" spans="1:124" ht="13" x14ac:dyDescent="0.3">
      <c r="A483" s="27" t="s">
        <v>49</v>
      </c>
      <c r="B483" s="206">
        <f t="shared" ref="B483:S483" si="691">(B28+B223+B288+B158+B93)/5</f>
        <v>61.4</v>
      </c>
      <c r="C483" s="207">
        <f t="shared" si="691"/>
        <v>0.2</v>
      </c>
      <c r="D483" s="206">
        <f t="shared" si="691"/>
        <v>12.6</v>
      </c>
      <c r="E483" s="207">
        <f t="shared" si="691"/>
        <v>0.6</v>
      </c>
      <c r="F483" s="206">
        <f t="shared" si="691"/>
        <v>0.2</v>
      </c>
      <c r="G483" s="207">
        <f t="shared" si="691"/>
        <v>0</v>
      </c>
      <c r="H483" s="206">
        <f t="shared" si="691"/>
        <v>0</v>
      </c>
      <c r="I483" s="207">
        <f t="shared" si="691"/>
        <v>0</v>
      </c>
      <c r="J483" s="206">
        <f t="shared" si="691"/>
        <v>0</v>
      </c>
      <c r="K483" s="207">
        <f t="shared" si="691"/>
        <v>0</v>
      </c>
      <c r="L483" s="206">
        <f t="shared" si="691"/>
        <v>0</v>
      </c>
      <c r="M483" s="207">
        <f t="shared" si="691"/>
        <v>0</v>
      </c>
      <c r="N483" s="206">
        <f t="shared" si="691"/>
        <v>0</v>
      </c>
      <c r="O483" s="207">
        <f t="shared" si="691"/>
        <v>0</v>
      </c>
      <c r="P483" s="206">
        <f t="shared" si="691"/>
        <v>0</v>
      </c>
      <c r="Q483" s="207">
        <f t="shared" si="691"/>
        <v>0</v>
      </c>
      <c r="R483" s="206">
        <f t="shared" si="691"/>
        <v>0</v>
      </c>
      <c r="S483" s="207">
        <f t="shared" si="691"/>
        <v>0</v>
      </c>
      <c r="T483" s="206">
        <f t="shared" si="672"/>
        <v>74.2</v>
      </c>
      <c r="U483" s="207">
        <f t="shared" si="670"/>
        <v>0.8</v>
      </c>
      <c r="AY483"/>
      <c r="AZ483"/>
      <c r="BN483"/>
      <c r="BO483"/>
      <c r="BP483"/>
      <c r="BQ483"/>
      <c r="BR483"/>
      <c r="BS483"/>
      <c r="BT483"/>
      <c r="BU483"/>
      <c r="BV483"/>
      <c r="BW483"/>
      <c r="BX483"/>
      <c r="BY483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</row>
    <row r="484" spans="1:124" ht="13" x14ac:dyDescent="0.3">
      <c r="A484" s="27" t="s">
        <v>50</v>
      </c>
      <c r="B484" s="206">
        <f t="shared" ref="B484:S484" si="692">(B29+B224+B289+B159+B94)/5</f>
        <v>31.8</v>
      </c>
      <c r="C484" s="207">
        <f t="shared" si="692"/>
        <v>0.4</v>
      </c>
      <c r="D484" s="206">
        <f t="shared" si="692"/>
        <v>7.4</v>
      </c>
      <c r="E484" s="207">
        <f t="shared" si="692"/>
        <v>0.2</v>
      </c>
      <c r="F484" s="206">
        <f t="shared" si="692"/>
        <v>0.2</v>
      </c>
      <c r="G484" s="207">
        <f t="shared" si="692"/>
        <v>0</v>
      </c>
      <c r="H484" s="206">
        <f t="shared" si="692"/>
        <v>0</v>
      </c>
      <c r="I484" s="207">
        <f t="shared" si="692"/>
        <v>0</v>
      </c>
      <c r="J484" s="206">
        <f t="shared" si="692"/>
        <v>0</v>
      </c>
      <c r="K484" s="207">
        <f t="shared" si="692"/>
        <v>0</v>
      </c>
      <c r="L484" s="206">
        <f t="shared" si="692"/>
        <v>0</v>
      </c>
      <c r="M484" s="207">
        <f t="shared" si="692"/>
        <v>0</v>
      </c>
      <c r="N484" s="206">
        <f t="shared" si="692"/>
        <v>0</v>
      </c>
      <c r="O484" s="207">
        <f t="shared" si="692"/>
        <v>0</v>
      </c>
      <c r="P484" s="206">
        <f t="shared" si="692"/>
        <v>0</v>
      </c>
      <c r="Q484" s="207">
        <f t="shared" si="692"/>
        <v>0</v>
      </c>
      <c r="R484" s="206">
        <f t="shared" si="692"/>
        <v>0</v>
      </c>
      <c r="S484" s="207">
        <f t="shared" si="692"/>
        <v>0</v>
      </c>
      <c r="T484" s="206">
        <f t="shared" si="672"/>
        <v>39.400000000000006</v>
      </c>
      <c r="U484" s="207">
        <f t="shared" si="670"/>
        <v>0.60000000000000009</v>
      </c>
      <c r="AY484"/>
      <c r="AZ484"/>
      <c r="BN484"/>
      <c r="BO484"/>
      <c r="BP484"/>
      <c r="BQ484"/>
      <c r="BR484"/>
      <c r="BS484"/>
      <c r="BT484"/>
      <c r="BU484"/>
      <c r="BV484"/>
      <c r="BW484"/>
      <c r="BX484"/>
      <c r="BY484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</row>
    <row r="485" spans="1:124" ht="13" x14ac:dyDescent="0.3">
      <c r="A485" s="27" t="s">
        <v>51</v>
      </c>
      <c r="B485" s="206">
        <f t="shared" ref="B485:S485" si="693">(B30+B225+B290+B160+B95)/5</f>
        <v>19.8</v>
      </c>
      <c r="C485" s="207">
        <f t="shared" si="693"/>
        <v>0.2</v>
      </c>
      <c r="D485" s="206">
        <f t="shared" si="693"/>
        <v>6.4</v>
      </c>
      <c r="E485" s="207">
        <f t="shared" si="693"/>
        <v>0</v>
      </c>
      <c r="F485" s="206">
        <f t="shared" si="693"/>
        <v>0</v>
      </c>
      <c r="G485" s="207">
        <f t="shared" si="693"/>
        <v>0</v>
      </c>
      <c r="H485" s="206">
        <f t="shared" si="693"/>
        <v>0</v>
      </c>
      <c r="I485" s="207">
        <f t="shared" si="693"/>
        <v>0</v>
      </c>
      <c r="J485" s="206">
        <f t="shared" si="693"/>
        <v>0</v>
      </c>
      <c r="K485" s="207">
        <f t="shared" si="693"/>
        <v>0</v>
      </c>
      <c r="L485" s="206">
        <f t="shared" si="693"/>
        <v>0</v>
      </c>
      <c r="M485" s="207">
        <f t="shared" si="693"/>
        <v>0</v>
      </c>
      <c r="N485" s="206">
        <f t="shared" si="693"/>
        <v>0</v>
      </c>
      <c r="O485" s="207">
        <f t="shared" si="693"/>
        <v>0</v>
      </c>
      <c r="P485" s="206">
        <f t="shared" si="693"/>
        <v>0</v>
      </c>
      <c r="Q485" s="207">
        <f t="shared" si="693"/>
        <v>0</v>
      </c>
      <c r="R485" s="206">
        <f t="shared" si="693"/>
        <v>0</v>
      </c>
      <c r="S485" s="207">
        <f t="shared" si="693"/>
        <v>0</v>
      </c>
      <c r="T485" s="206">
        <f t="shared" si="672"/>
        <v>26.200000000000003</v>
      </c>
      <c r="U485" s="207">
        <f t="shared" si="670"/>
        <v>0.2</v>
      </c>
      <c r="AY485"/>
      <c r="AZ485"/>
      <c r="BN485"/>
      <c r="BO485"/>
      <c r="BP485"/>
      <c r="BQ485"/>
      <c r="BR485"/>
      <c r="BS485"/>
      <c r="BT485"/>
      <c r="BU485"/>
      <c r="BV485"/>
      <c r="BW485"/>
      <c r="BX485"/>
      <c r="BY485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</row>
    <row r="486" spans="1:124" ht="13.5" thickBot="1" x14ac:dyDescent="0.35">
      <c r="A486" s="18" t="s">
        <v>52</v>
      </c>
      <c r="B486" s="206">
        <f t="shared" ref="B486:S486" si="694">(B31+B226+B291+B161+B96)/5</f>
        <v>11.8</v>
      </c>
      <c r="C486" s="207">
        <f t="shared" si="694"/>
        <v>0</v>
      </c>
      <c r="D486" s="206">
        <f t="shared" si="694"/>
        <v>4.8</v>
      </c>
      <c r="E486" s="207">
        <f t="shared" si="694"/>
        <v>0</v>
      </c>
      <c r="F486" s="206">
        <f t="shared" si="694"/>
        <v>0.2</v>
      </c>
      <c r="G486" s="207">
        <f t="shared" si="694"/>
        <v>0</v>
      </c>
      <c r="H486" s="206">
        <f t="shared" si="694"/>
        <v>0</v>
      </c>
      <c r="I486" s="207">
        <f t="shared" si="694"/>
        <v>0</v>
      </c>
      <c r="J486" s="206">
        <f t="shared" si="694"/>
        <v>0</v>
      </c>
      <c r="K486" s="207">
        <f t="shared" si="694"/>
        <v>0</v>
      </c>
      <c r="L486" s="206">
        <f t="shared" si="694"/>
        <v>0</v>
      </c>
      <c r="M486" s="207">
        <f t="shared" si="694"/>
        <v>0</v>
      </c>
      <c r="N486" s="206">
        <f t="shared" si="694"/>
        <v>0</v>
      </c>
      <c r="O486" s="207">
        <f t="shared" si="694"/>
        <v>0</v>
      </c>
      <c r="P486" s="206">
        <f t="shared" si="694"/>
        <v>0</v>
      </c>
      <c r="Q486" s="207">
        <f t="shared" si="694"/>
        <v>0</v>
      </c>
      <c r="R486" s="206">
        <f t="shared" si="694"/>
        <v>0</v>
      </c>
      <c r="S486" s="207">
        <f t="shared" si="694"/>
        <v>0</v>
      </c>
      <c r="T486" s="206">
        <f t="shared" si="672"/>
        <v>16.8</v>
      </c>
      <c r="U486" s="207">
        <f t="shared" si="670"/>
        <v>0</v>
      </c>
      <c r="AY486"/>
      <c r="AZ486"/>
      <c r="BN486"/>
      <c r="BO486"/>
      <c r="BP486"/>
      <c r="BQ486"/>
      <c r="BR486"/>
      <c r="BS486"/>
      <c r="BT486"/>
      <c r="BU486"/>
      <c r="BV486"/>
      <c r="BW486"/>
      <c r="BX486"/>
      <c r="BY486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</row>
    <row r="487" spans="1:124" ht="14" thickTop="1" thickBot="1" x14ac:dyDescent="0.35">
      <c r="A487" s="25" t="s">
        <v>53</v>
      </c>
      <c r="B487" s="196">
        <f>SUM(B463:B486)</f>
        <v>2425.4000000000005</v>
      </c>
      <c r="C487" s="202">
        <f t="shared" ref="C487:S487" si="695">SUM(C463:C486)</f>
        <v>42.600000000000009</v>
      </c>
      <c r="D487" s="196">
        <f t="shared" si="695"/>
        <v>174.00000000000003</v>
      </c>
      <c r="E487" s="202">
        <f t="shared" si="695"/>
        <v>4</v>
      </c>
      <c r="F487" s="196">
        <f t="shared" si="695"/>
        <v>3.8000000000000007</v>
      </c>
      <c r="G487" s="202">
        <f t="shared" si="695"/>
        <v>0</v>
      </c>
      <c r="H487" s="196">
        <f t="shared" si="695"/>
        <v>0</v>
      </c>
      <c r="I487" s="202">
        <f>SUM(I463:I486)</f>
        <v>0</v>
      </c>
      <c r="J487" s="196">
        <f t="shared" si="695"/>
        <v>0</v>
      </c>
      <c r="K487" s="202">
        <f t="shared" si="695"/>
        <v>0</v>
      </c>
      <c r="L487" s="196">
        <f t="shared" si="695"/>
        <v>0</v>
      </c>
      <c r="M487" s="202">
        <f t="shared" si="695"/>
        <v>0</v>
      </c>
      <c r="N487" s="196">
        <f t="shared" si="695"/>
        <v>0</v>
      </c>
      <c r="O487" s="202">
        <f t="shared" si="695"/>
        <v>0</v>
      </c>
      <c r="P487" s="196">
        <f t="shared" si="695"/>
        <v>0</v>
      </c>
      <c r="Q487" s="202">
        <f t="shared" si="695"/>
        <v>0</v>
      </c>
      <c r="R487" s="196">
        <f t="shared" si="695"/>
        <v>0</v>
      </c>
      <c r="S487" s="202">
        <f t="shared" si="695"/>
        <v>0</v>
      </c>
      <c r="T487" s="196">
        <f>SUM(T463:T486)</f>
        <v>2603.1999999999998</v>
      </c>
      <c r="U487" s="202">
        <f>SUM(U463:U486)</f>
        <v>46.600000000000009</v>
      </c>
      <c r="AY487"/>
      <c r="AZ487"/>
      <c r="BN487"/>
      <c r="BO487"/>
      <c r="BP487"/>
      <c r="BQ487"/>
      <c r="BR487"/>
      <c r="BS487"/>
      <c r="BT487"/>
      <c r="BU487"/>
      <c r="BV487"/>
      <c r="BW487"/>
      <c r="BX487"/>
      <c r="BY487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</row>
    <row r="488" spans="1:124" ht="13.5" thickTop="1" x14ac:dyDescent="0.3">
      <c r="A488" s="27" t="s">
        <v>125</v>
      </c>
      <c r="B488" s="197">
        <f>B487/T487</f>
        <v>0.93169944683466532</v>
      </c>
      <c r="C488" s="203">
        <f>C487/T487</f>
        <v>1.6364474492931779E-2</v>
      </c>
      <c r="D488" s="197">
        <f>D487/T487</f>
        <v>6.6840811309157977E-2</v>
      </c>
      <c r="E488" s="203">
        <f>E487/T487</f>
        <v>1.5365703749231716E-3</v>
      </c>
      <c r="F488" s="197">
        <f>F487/T487</f>
        <v>1.4597418561770133E-3</v>
      </c>
      <c r="G488" s="203">
        <f>G487/T487</f>
        <v>0</v>
      </c>
      <c r="H488" s="197">
        <f>H487/T487</f>
        <v>0</v>
      </c>
      <c r="I488" s="203">
        <f>I487/T487</f>
        <v>0</v>
      </c>
      <c r="J488" s="197">
        <f>J487/T487</f>
        <v>0</v>
      </c>
      <c r="K488" s="203">
        <f>K487/T487</f>
        <v>0</v>
      </c>
      <c r="L488" s="197">
        <f>L487/T487</f>
        <v>0</v>
      </c>
      <c r="M488" s="203">
        <f>M487/T487</f>
        <v>0</v>
      </c>
      <c r="N488" s="197">
        <f>N487/T487</f>
        <v>0</v>
      </c>
      <c r="O488" s="203">
        <f>O487/T487</f>
        <v>0</v>
      </c>
      <c r="P488" s="197">
        <f>P487/T487</f>
        <v>0</v>
      </c>
      <c r="Q488" s="203">
        <f>Q487/T487</f>
        <v>0</v>
      </c>
      <c r="R488" s="197">
        <f>R487/T487</f>
        <v>0</v>
      </c>
      <c r="S488" s="203">
        <f>S487/T487</f>
        <v>0</v>
      </c>
      <c r="T488" s="197">
        <f>100%</f>
        <v>1</v>
      </c>
      <c r="U488" s="203">
        <f>U487/T487</f>
        <v>1.7901044867854952E-2</v>
      </c>
      <c r="AY488"/>
      <c r="AZ488"/>
      <c r="BN488"/>
      <c r="BO488"/>
      <c r="BP488"/>
      <c r="BQ488"/>
      <c r="BR488"/>
      <c r="BS488"/>
      <c r="BT488"/>
      <c r="BU488"/>
      <c r="BV488"/>
      <c r="BW488"/>
      <c r="BX488"/>
      <c r="BY488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</row>
    <row r="489" spans="1:124" ht="13" x14ac:dyDescent="0.3">
      <c r="A489" s="27" t="s">
        <v>111</v>
      </c>
      <c r="B489" s="208">
        <f t="shared" ref="B489:U489" si="696">SUM(B469:B483)</f>
        <v>2338.6</v>
      </c>
      <c r="C489" s="209">
        <f t="shared" si="696"/>
        <v>41.6</v>
      </c>
      <c r="D489" s="208">
        <f t="shared" si="696"/>
        <v>146.80000000000001</v>
      </c>
      <c r="E489" s="209">
        <f t="shared" si="696"/>
        <v>3.1999999999999997</v>
      </c>
      <c r="F489" s="208">
        <f t="shared" si="696"/>
        <v>3.0000000000000004</v>
      </c>
      <c r="G489" s="209">
        <f t="shared" si="696"/>
        <v>0</v>
      </c>
      <c r="H489" s="208">
        <f t="shared" si="696"/>
        <v>0</v>
      </c>
      <c r="I489" s="209">
        <f t="shared" si="696"/>
        <v>0</v>
      </c>
      <c r="J489" s="208">
        <f t="shared" si="696"/>
        <v>0</v>
      </c>
      <c r="K489" s="209">
        <f t="shared" si="696"/>
        <v>0</v>
      </c>
      <c r="L489" s="208">
        <f t="shared" si="696"/>
        <v>0</v>
      </c>
      <c r="M489" s="209">
        <f t="shared" si="696"/>
        <v>0</v>
      </c>
      <c r="N489" s="208">
        <f t="shared" si="696"/>
        <v>0</v>
      </c>
      <c r="O489" s="209">
        <f t="shared" si="696"/>
        <v>0</v>
      </c>
      <c r="P489" s="208">
        <f t="shared" si="696"/>
        <v>0</v>
      </c>
      <c r="Q489" s="209">
        <f t="shared" si="696"/>
        <v>0</v>
      </c>
      <c r="R489" s="208">
        <f t="shared" si="696"/>
        <v>0</v>
      </c>
      <c r="S489" s="209">
        <f t="shared" si="696"/>
        <v>0</v>
      </c>
      <c r="T489" s="208">
        <f t="shared" si="696"/>
        <v>2488.4</v>
      </c>
      <c r="U489" s="209">
        <f t="shared" si="696"/>
        <v>44.800000000000004</v>
      </c>
      <c r="AY489"/>
      <c r="AZ489"/>
      <c r="BN489"/>
      <c r="BO489"/>
      <c r="BP489"/>
      <c r="BQ489"/>
      <c r="BR489"/>
      <c r="BS489"/>
      <c r="BT489"/>
      <c r="BU489"/>
      <c r="BV489"/>
      <c r="BW489"/>
      <c r="BX489"/>
      <c r="BY489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</row>
    <row r="490" spans="1:124" ht="13.5" thickBot="1" x14ac:dyDescent="0.35">
      <c r="A490" s="18" t="s">
        <v>112</v>
      </c>
      <c r="B490" s="199">
        <f t="shared" ref="B490:U490" si="697">B487-B489</f>
        <v>86.800000000000637</v>
      </c>
      <c r="C490" s="205">
        <f t="shared" si="697"/>
        <v>1.0000000000000071</v>
      </c>
      <c r="D490" s="199">
        <f t="shared" si="697"/>
        <v>27.200000000000017</v>
      </c>
      <c r="E490" s="205">
        <f t="shared" si="697"/>
        <v>0.80000000000000027</v>
      </c>
      <c r="F490" s="199">
        <f t="shared" si="697"/>
        <v>0.80000000000000027</v>
      </c>
      <c r="G490" s="205">
        <f t="shared" si="697"/>
        <v>0</v>
      </c>
      <c r="H490" s="199">
        <f t="shared" si="697"/>
        <v>0</v>
      </c>
      <c r="I490" s="205">
        <f t="shared" si="697"/>
        <v>0</v>
      </c>
      <c r="J490" s="199">
        <f t="shared" si="697"/>
        <v>0</v>
      </c>
      <c r="K490" s="205">
        <f t="shared" si="697"/>
        <v>0</v>
      </c>
      <c r="L490" s="199">
        <f t="shared" si="697"/>
        <v>0</v>
      </c>
      <c r="M490" s="205">
        <f t="shared" si="697"/>
        <v>0</v>
      </c>
      <c r="N490" s="199">
        <f t="shared" si="697"/>
        <v>0</v>
      </c>
      <c r="O490" s="205">
        <f t="shared" si="697"/>
        <v>0</v>
      </c>
      <c r="P490" s="199">
        <f t="shared" si="697"/>
        <v>0</v>
      </c>
      <c r="Q490" s="205">
        <f t="shared" si="697"/>
        <v>0</v>
      </c>
      <c r="R490" s="199">
        <f t="shared" si="697"/>
        <v>0</v>
      </c>
      <c r="S490" s="205">
        <f t="shared" si="697"/>
        <v>0</v>
      </c>
      <c r="T490" s="199">
        <f t="shared" si="697"/>
        <v>114.79999999999973</v>
      </c>
      <c r="U490" s="205">
        <f t="shared" si="697"/>
        <v>1.8000000000000043</v>
      </c>
      <c r="AY490"/>
      <c r="AZ490"/>
      <c r="BN490"/>
      <c r="BO490"/>
      <c r="BP490"/>
      <c r="BQ490"/>
      <c r="BR490"/>
      <c r="BS490"/>
      <c r="BT490"/>
      <c r="BU490"/>
      <c r="BV490"/>
      <c r="BW490"/>
      <c r="BX490"/>
      <c r="BY490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</row>
    <row r="491" spans="1:124" ht="14" thickTop="1" thickBot="1" x14ac:dyDescent="0.35">
      <c r="A491" s="59" t="s">
        <v>54</v>
      </c>
      <c r="B491" s="47"/>
      <c r="C491" s="45"/>
      <c r="D491" s="45"/>
      <c r="E491" s="46"/>
      <c r="F491" s="46"/>
      <c r="G491" s="51"/>
      <c r="H491" s="46" t="s">
        <v>55</v>
      </c>
      <c r="I491" s="62">
        <f>T487-U487</f>
        <v>2556.6</v>
      </c>
      <c r="J491" s="56"/>
      <c r="K491" s="53"/>
      <c r="L491" s="60" t="s">
        <v>56</v>
      </c>
      <c r="M491" s="82">
        <f>U487</f>
        <v>46.600000000000009</v>
      </c>
      <c r="N491" s="58"/>
      <c r="O491" s="47"/>
      <c r="P491" s="51"/>
      <c r="Q491" s="48"/>
      <c r="R491" s="49" t="s">
        <v>57</v>
      </c>
      <c r="S491" s="49"/>
      <c r="T491" s="63">
        <f>I491+M491*2</f>
        <v>2649.7999999999997</v>
      </c>
      <c r="U491" s="50"/>
      <c r="AY491"/>
      <c r="AZ491"/>
      <c r="BN491"/>
      <c r="BO491"/>
      <c r="BP491"/>
      <c r="BQ491"/>
      <c r="BR491"/>
      <c r="BS491"/>
      <c r="BT491"/>
      <c r="BU491"/>
      <c r="BV491"/>
      <c r="BW491"/>
      <c r="BX491"/>
      <c r="BY491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</row>
    <row r="492" spans="1:124" ht="13.5" thickTop="1" x14ac:dyDescent="0.3">
      <c r="A492" s="32" t="s">
        <v>58</v>
      </c>
      <c r="B492" s="33"/>
      <c r="C492" s="33"/>
      <c r="D492" s="34" t="s">
        <v>59</v>
      </c>
      <c r="E492" s="35">
        <f>(B487*15+D487*35+F487*45+H487*55+J487*65+L487*75+N487*85+P487*95+R487*125)/T487</f>
        <v>16.380608481868475</v>
      </c>
      <c r="F492" s="32" t="s">
        <v>60</v>
      </c>
      <c r="G492" s="36"/>
      <c r="H492" s="34" t="s">
        <v>61</v>
      </c>
      <c r="I492" s="35">
        <f>(C487*15+E487*35+G487*45+I487*55+K487*65+M487*75+O487*85+Q487*95+S487*125)/U487</f>
        <v>16.716738197424892</v>
      </c>
      <c r="J492" s="32" t="s">
        <v>60</v>
      </c>
      <c r="K492" s="4"/>
      <c r="N492" s="43"/>
      <c r="O492" s="44"/>
      <c r="P492" s="44"/>
      <c r="Q492" s="44"/>
      <c r="R492" s="43"/>
      <c r="S492" s="43"/>
      <c r="T492" s="43"/>
      <c r="U492" s="43"/>
      <c r="AY492"/>
      <c r="AZ492"/>
      <c r="BN492"/>
      <c r="BO492"/>
      <c r="BP492"/>
      <c r="BQ492"/>
      <c r="BR492"/>
      <c r="BS492"/>
      <c r="BT492"/>
      <c r="BU492"/>
      <c r="BV492"/>
      <c r="BW492"/>
      <c r="BX492"/>
      <c r="BY49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</row>
    <row r="493" spans="1:124" ht="13" x14ac:dyDescent="0.3">
      <c r="AY493"/>
      <c r="AZ493"/>
      <c r="BN493"/>
      <c r="BO493"/>
      <c r="BP493"/>
      <c r="BQ493"/>
      <c r="BR493"/>
      <c r="BS493"/>
      <c r="BT493"/>
      <c r="BU493"/>
      <c r="BV493"/>
      <c r="BW493"/>
      <c r="BX493"/>
      <c r="BY493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</row>
    <row r="494" spans="1:124" ht="13" x14ac:dyDescent="0.3">
      <c r="AY494"/>
      <c r="AZ494"/>
      <c r="BN494"/>
      <c r="BO494"/>
      <c r="BP494"/>
      <c r="BQ494"/>
      <c r="BR494"/>
      <c r="BS494"/>
      <c r="BT494"/>
      <c r="BU494"/>
      <c r="BV494"/>
      <c r="BW494"/>
      <c r="BX494"/>
      <c r="BY494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</row>
    <row r="495" spans="1:124" ht="13" x14ac:dyDescent="0.3">
      <c r="AY495"/>
      <c r="AZ495"/>
      <c r="BN495"/>
      <c r="BO495"/>
      <c r="BP495"/>
      <c r="BQ495"/>
      <c r="BR495"/>
      <c r="BS495"/>
      <c r="BT495"/>
      <c r="BU495"/>
      <c r="BV495"/>
      <c r="BW495"/>
      <c r="BX495"/>
      <c r="BY495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</row>
    <row r="496" spans="1:124" ht="13" x14ac:dyDescent="0.3">
      <c r="AY496"/>
      <c r="AZ496"/>
      <c r="BN496"/>
      <c r="BO496"/>
      <c r="BP496"/>
      <c r="BQ496"/>
      <c r="BR496"/>
      <c r="BS496"/>
      <c r="BT496"/>
      <c r="BU496"/>
      <c r="BV496"/>
      <c r="BW496"/>
      <c r="BX496"/>
      <c r="BY496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</row>
    <row r="497" spans="51:124" ht="13" x14ac:dyDescent="0.3">
      <c r="AY497"/>
      <c r="AZ497"/>
      <c r="BN497"/>
      <c r="BO497"/>
      <c r="BP497"/>
      <c r="BQ497"/>
      <c r="BR497"/>
      <c r="BS497"/>
      <c r="BT497"/>
      <c r="BU497"/>
      <c r="BV497"/>
      <c r="BW497"/>
      <c r="BX497"/>
      <c r="BY497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</row>
    <row r="498" spans="51:124" ht="13" x14ac:dyDescent="0.3">
      <c r="AY498"/>
      <c r="AZ498"/>
      <c r="BN498"/>
      <c r="BO498"/>
      <c r="BP498"/>
      <c r="BQ498"/>
      <c r="BR498"/>
      <c r="BS498"/>
      <c r="BT498"/>
      <c r="BU498"/>
      <c r="BV498"/>
      <c r="BW498"/>
      <c r="BX498"/>
      <c r="BY498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</row>
    <row r="499" spans="51:124" ht="13" x14ac:dyDescent="0.3">
      <c r="AY499"/>
      <c r="AZ499"/>
      <c r="BN499"/>
      <c r="BO499"/>
      <c r="BP499"/>
      <c r="BQ499"/>
      <c r="BR499"/>
      <c r="BS499"/>
      <c r="BT499"/>
      <c r="BU499"/>
      <c r="BV499"/>
      <c r="BW499"/>
      <c r="BX499"/>
      <c r="BY499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</row>
    <row r="500" spans="51:124" ht="13" x14ac:dyDescent="0.3">
      <c r="AY500"/>
      <c r="AZ500"/>
      <c r="BN500"/>
      <c r="BO500"/>
      <c r="BP500"/>
      <c r="BQ500"/>
      <c r="BR500"/>
      <c r="BS500"/>
      <c r="BT500"/>
      <c r="BU500"/>
      <c r="BV500"/>
      <c r="BW500"/>
      <c r="BX500"/>
      <c r="BY500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</row>
    <row r="501" spans="51:124" ht="13" x14ac:dyDescent="0.3">
      <c r="AY501"/>
      <c r="AZ501"/>
      <c r="BN501"/>
      <c r="BO501"/>
      <c r="BP501"/>
      <c r="BQ501"/>
      <c r="BR501"/>
      <c r="BS501"/>
      <c r="BT501"/>
      <c r="BU501"/>
      <c r="BV501"/>
      <c r="BW501"/>
      <c r="BX501"/>
      <c r="BY501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</row>
    <row r="502" spans="51:124" ht="13" x14ac:dyDescent="0.3">
      <c r="AY502"/>
      <c r="AZ502"/>
      <c r="BN502"/>
      <c r="BO502"/>
      <c r="BP502"/>
      <c r="BQ502"/>
      <c r="BR502"/>
      <c r="BS502"/>
      <c r="BT502"/>
      <c r="BU502"/>
      <c r="BV502"/>
      <c r="BW502"/>
      <c r="BX502"/>
      <c r="BY50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</row>
    <row r="503" spans="51:124" ht="13" x14ac:dyDescent="0.3">
      <c r="AY503"/>
      <c r="AZ503"/>
      <c r="BN503"/>
      <c r="BO503"/>
      <c r="BP503"/>
      <c r="BQ503"/>
      <c r="BR503"/>
      <c r="BS503"/>
      <c r="BT503"/>
      <c r="BU503"/>
      <c r="BV503"/>
      <c r="BW503"/>
      <c r="BX503"/>
      <c r="BY503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</row>
    <row r="504" spans="51:124" ht="13" x14ac:dyDescent="0.3">
      <c r="AY504"/>
      <c r="AZ504"/>
      <c r="BN504"/>
      <c r="BO504"/>
      <c r="BP504"/>
      <c r="BQ504"/>
      <c r="BR504"/>
      <c r="BS504"/>
      <c r="BT504"/>
      <c r="BU504"/>
      <c r="BV504"/>
      <c r="BW504"/>
      <c r="BX504"/>
      <c r="BY504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</row>
    <row r="505" spans="51:124" ht="13" x14ac:dyDescent="0.3">
      <c r="AY505"/>
      <c r="AZ505"/>
      <c r="BN505"/>
      <c r="BO505"/>
      <c r="BP505"/>
      <c r="BQ505"/>
      <c r="BR505"/>
      <c r="BS505"/>
      <c r="BT505"/>
      <c r="BU505"/>
      <c r="BV505"/>
      <c r="BW505"/>
      <c r="BX505"/>
      <c r="BY505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</row>
    <row r="506" spans="51:124" ht="13" x14ac:dyDescent="0.3">
      <c r="AY506"/>
      <c r="AZ506"/>
      <c r="BN506"/>
      <c r="BO506"/>
      <c r="BP506"/>
      <c r="BQ506"/>
      <c r="BR506"/>
      <c r="BS506"/>
      <c r="BT506"/>
      <c r="BU506"/>
      <c r="BV506"/>
      <c r="BW506"/>
      <c r="BX506"/>
      <c r="BY506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</row>
    <row r="507" spans="51:124" ht="13" x14ac:dyDescent="0.3">
      <c r="AY507"/>
      <c r="AZ507"/>
      <c r="BN507"/>
      <c r="BO507"/>
      <c r="BP507"/>
      <c r="BQ507"/>
      <c r="BR507"/>
      <c r="BS507"/>
      <c r="BT507"/>
      <c r="BU507"/>
      <c r="BV507"/>
      <c r="BW507"/>
      <c r="BX507"/>
      <c r="BY507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</row>
    <row r="508" spans="51:124" ht="13" x14ac:dyDescent="0.3">
      <c r="AY508"/>
      <c r="AZ508"/>
      <c r="BN508"/>
      <c r="BO508"/>
      <c r="BP508"/>
      <c r="BQ508"/>
      <c r="BR508"/>
      <c r="BS508"/>
      <c r="BT508"/>
      <c r="BU508"/>
      <c r="BV508"/>
      <c r="BW508"/>
      <c r="BX508"/>
      <c r="BY508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</row>
    <row r="509" spans="51:124" ht="13" x14ac:dyDescent="0.3">
      <c r="AY509"/>
      <c r="AZ509"/>
      <c r="BN509"/>
      <c r="BO509"/>
      <c r="BP509"/>
      <c r="BQ509"/>
      <c r="BR509"/>
      <c r="BS509"/>
      <c r="BT509"/>
      <c r="BU509"/>
      <c r="BV509"/>
      <c r="BW509"/>
      <c r="BX509"/>
      <c r="BY509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</row>
    <row r="510" spans="51:124" ht="13" x14ac:dyDescent="0.3">
      <c r="AY510"/>
      <c r="AZ510"/>
      <c r="BN510"/>
      <c r="BO510"/>
      <c r="BP510"/>
      <c r="BQ510"/>
      <c r="BR510"/>
      <c r="BS510"/>
      <c r="BT510"/>
      <c r="BU510"/>
      <c r="BV510"/>
      <c r="BW510"/>
      <c r="BX510"/>
      <c r="BY510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</row>
    <row r="511" spans="51:124" ht="13" x14ac:dyDescent="0.3">
      <c r="AY511"/>
      <c r="AZ511"/>
      <c r="BN511"/>
      <c r="BO511"/>
      <c r="BP511"/>
      <c r="BQ511"/>
      <c r="BR511"/>
      <c r="BS511"/>
      <c r="BT511"/>
      <c r="BU511"/>
      <c r="BV511"/>
      <c r="BW511"/>
      <c r="BX511"/>
      <c r="BY511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</row>
    <row r="512" spans="51:124" ht="13" x14ac:dyDescent="0.3">
      <c r="AY512"/>
      <c r="AZ512"/>
      <c r="BN512"/>
      <c r="BO512"/>
      <c r="BP512"/>
      <c r="BQ512"/>
      <c r="BR512"/>
      <c r="BS512"/>
      <c r="BT512"/>
      <c r="BU512"/>
      <c r="BV512"/>
      <c r="BW512"/>
      <c r="BX512"/>
      <c r="BY51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</row>
    <row r="513" spans="1:124" ht="13" x14ac:dyDescent="0.3">
      <c r="AY513"/>
      <c r="AZ513"/>
      <c r="BN513"/>
      <c r="BO513"/>
      <c r="BP513"/>
      <c r="BQ513"/>
      <c r="BR513"/>
      <c r="BS513"/>
      <c r="BT513"/>
      <c r="BU513"/>
      <c r="BV513"/>
      <c r="BW513"/>
      <c r="BX513"/>
      <c r="BY513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</row>
    <row r="514" spans="1:124" ht="13" x14ac:dyDescent="0.3">
      <c r="AY514"/>
      <c r="AZ514"/>
      <c r="BN514"/>
      <c r="BO514"/>
      <c r="BP514"/>
      <c r="BQ514"/>
      <c r="BR514"/>
      <c r="BS514"/>
      <c r="BT514"/>
      <c r="BU514"/>
      <c r="BV514"/>
      <c r="BW514"/>
      <c r="BX514"/>
      <c r="BY514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</row>
    <row r="515" spans="1:124" ht="13" x14ac:dyDescent="0.3">
      <c r="AY515"/>
      <c r="AZ515"/>
      <c r="BN515"/>
      <c r="BO515"/>
      <c r="BP515"/>
      <c r="BQ515"/>
      <c r="BR515"/>
      <c r="BS515"/>
      <c r="BT515"/>
      <c r="BU515"/>
      <c r="BV515"/>
      <c r="BW515"/>
      <c r="BX515"/>
      <c r="BY515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</row>
    <row r="516" spans="1:124" ht="13" x14ac:dyDescent="0.3">
      <c r="AY516"/>
      <c r="AZ516"/>
      <c r="BN516"/>
      <c r="BO516"/>
      <c r="BP516"/>
      <c r="BQ516"/>
      <c r="BR516"/>
      <c r="BS516"/>
      <c r="BT516"/>
      <c r="BU516"/>
      <c r="BV516"/>
      <c r="BW516"/>
      <c r="BX516"/>
      <c r="BY516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</row>
    <row r="517" spans="1:124" ht="13" x14ac:dyDescent="0.3">
      <c r="AY517"/>
      <c r="AZ517"/>
      <c r="BN517"/>
      <c r="BO517"/>
      <c r="BP517"/>
      <c r="BQ517"/>
      <c r="BR517"/>
      <c r="BS517"/>
      <c r="BT517"/>
      <c r="BU517"/>
      <c r="BV517"/>
      <c r="BW517"/>
      <c r="BX517"/>
      <c r="BY517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</row>
    <row r="518" spans="1:124" ht="13" x14ac:dyDescent="0.3">
      <c r="A518" s="38">
        <f>(H487+J487+L487+N487+P487+R487)/T487</f>
        <v>0</v>
      </c>
      <c r="B518" s="39" t="s">
        <v>71</v>
      </c>
      <c r="C518" s="36"/>
      <c r="D518" s="36"/>
      <c r="E518" s="36"/>
      <c r="F518" s="36"/>
      <c r="G518" s="36"/>
      <c r="H518" s="36"/>
      <c r="I518" s="36"/>
      <c r="J518" s="36"/>
      <c r="K518" s="36"/>
      <c r="L518" s="42">
        <f>(I487+K487+M487+O487+Q487+S487)/U487</f>
        <v>0</v>
      </c>
      <c r="M518" s="39" t="s">
        <v>72</v>
      </c>
      <c r="N518" s="36"/>
      <c r="O518" s="36"/>
      <c r="P518" s="36"/>
      <c r="Q518" s="36"/>
      <c r="R518" s="36"/>
      <c r="S518" s="36"/>
      <c r="T518" s="36"/>
      <c r="U518" s="36"/>
      <c r="AY518"/>
      <c r="AZ518"/>
      <c r="BN518"/>
      <c r="BO518"/>
      <c r="BP518"/>
      <c r="BQ518"/>
      <c r="BR518"/>
      <c r="BS518"/>
      <c r="BT518"/>
      <c r="BU518"/>
      <c r="BV518"/>
      <c r="BW518"/>
      <c r="BX518"/>
      <c r="BY518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</row>
    <row r="519" spans="1:124" ht="13" x14ac:dyDescent="0.3">
      <c r="A519" s="38">
        <f>(P487+R487)/T487</f>
        <v>0</v>
      </c>
      <c r="B519" s="39" t="s">
        <v>73</v>
      </c>
      <c r="C519" s="36"/>
      <c r="D519" s="36"/>
      <c r="E519" s="36"/>
      <c r="F519" s="36"/>
      <c r="G519" s="36"/>
      <c r="H519" s="36"/>
      <c r="I519" s="36"/>
      <c r="J519" s="36"/>
      <c r="K519" s="41"/>
      <c r="L519" s="38">
        <f>(Q487+S487)/U487</f>
        <v>0</v>
      </c>
      <c r="M519" s="39" t="s">
        <v>73</v>
      </c>
      <c r="N519" s="36"/>
      <c r="O519" s="36"/>
      <c r="P519" s="36"/>
      <c r="Q519" s="36"/>
      <c r="R519" s="36"/>
      <c r="S519" s="36"/>
      <c r="T519" s="36"/>
      <c r="U519" s="36"/>
      <c r="AY519"/>
      <c r="AZ519"/>
      <c r="BN519"/>
      <c r="BO519"/>
      <c r="BP519"/>
      <c r="BQ519"/>
      <c r="BR519"/>
      <c r="BS519"/>
      <c r="BT519"/>
      <c r="BU519"/>
      <c r="BV519"/>
      <c r="BW519"/>
      <c r="BX519"/>
      <c r="BY519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</row>
    <row r="520" spans="1:124" ht="13.5" thickBot="1" x14ac:dyDescent="0.35">
      <c r="AY520"/>
      <c r="AZ520"/>
      <c r="BN520"/>
      <c r="BO520"/>
      <c r="BP520"/>
      <c r="BQ520"/>
      <c r="BR520"/>
      <c r="BS520"/>
      <c r="BT520"/>
      <c r="BU520"/>
      <c r="BV520"/>
      <c r="BW520"/>
      <c r="BX520"/>
      <c r="BY520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</row>
    <row r="521" spans="1:124" ht="17" thickBot="1" x14ac:dyDescent="0.35">
      <c r="A521" s="263" t="str">
        <f>A1</f>
        <v>Comptages vitesse TV/PL à Montreuil</v>
      </c>
      <c r="B521" s="264"/>
      <c r="C521" s="264"/>
      <c r="D521" s="264"/>
      <c r="E521" s="264"/>
      <c r="F521" s="264"/>
      <c r="G521" s="264"/>
      <c r="H521" s="264"/>
      <c r="I521" s="264"/>
      <c r="J521" s="264"/>
      <c r="K521" s="264"/>
      <c r="L521" s="264"/>
      <c r="M521" s="264"/>
      <c r="N521" s="264"/>
      <c r="O521" s="264"/>
      <c r="P521" s="264"/>
      <c r="Q521" s="264"/>
      <c r="R521" s="264"/>
      <c r="S521" s="264"/>
      <c r="T521" s="264"/>
      <c r="U521" s="265"/>
      <c r="AY521"/>
      <c r="AZ521"/>
      <c r="BN521"/>
      <c r="BO521"/>
      <c r="BP521"/>
      <c r="BQ521"/>
      <c r="BR521"/>
      <c r="BS521"/>
      <c r="BT521"/>
      <c r="BU521"/>
      <c r="BV521"/>
      <c r="BW521"/>
      <c r="BX521"/>
      <c r="BY521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</row>
    <row r="522" spans="1:124" ht="15.5" x14ac:dyDescent="0.35">
      <c r="A522" s="259" t="s">
        <v>88</v>
      </c>
      <c r="B522" s="259"/>
      <c r="C522" s="259"/>
      <c r="D522" s="259"/>
      <c r="E522" s="259"/>
      <c r="F522" s="259"/>
      <c r="G522" s="259"/>
      <c r="H522" s="259"/>
      <c r="I522" s="259"/>
      <c r="J522" s="259"/>
      <c r="K522" s="259"/>
      <c r="L522" s="259"/>
      <c r="M522" s="259"/>
      <c r="N522" s="259"/>
      <c r="O522" s="259"/>
      <c r="P522" s="259"/>
      <c r="Q522" s="259"/>
      <c r="R522" s="259"/>
      <c r="S522" s="259"/>
      <c r="T522" s="259"/>
      <c r="U522" s="259"/>
      <c r="AY522"/>
      <c r="AZ522"/>
      <c r="BN522"/>
      <c r="BO522"/>
      <c r="BP522"/>
      <c r="BQ522"/>
      <c r="BR522"/>
      <c r="BS522"/>
      <c r="BT522"/>
      <c r="BU522"/>
      <c r="BV522"/>
      <c r="BW522"/>
      <c r="BX522"/>
      <c r="BY52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</row>
    <row r="523" spans="1:124" ht="13" x14ac:dyDescent="0.3">
      <c r="A523" s="4" t="s">
        <v>74</v>
      </c>
      <c r="B523" s="4"/>
      <c r="C523" s="80" t="str">
        <f>E3</f>
        <v>lundi 22 mars 2021</v>
      </c>
      <c r="D523" s="4"/>
      <c r="E523" s="83"/>
      <c r="F523" s="83"/>
      <c r="G523" s="83"/>
      <c r="H523" s="81" t="s">
        <v>87</v>
      </c>
      <c r="I523" s="85" t="str">
        <f>E393</f>
        <v>dimanche 28 mars 2021</v>
      </c>
      <c r="L523" s="11"/>
      <c r="N523" s="84" t="s">
        <v>92</v>
      </c>
      <c r="O523" s="4"/>
      <c r="P523" s="105" t="str">
        <f>J68</f>
        <v>Rue de Vincennes</v>
      </c>
      <c r="Q523" s="61"/>
      <c r="V523" s="37" t="s">
        <v>62</v>
      </c>
      <c r="W523" s="4"/>
      <c r="AY523"/>
      <c r="AZ523"/>
      <c r="BN523"/>
      <c r="BO523"/>
      <c r="BP523"/>
      <c r="BQ523"/>
      <c r="BR523"/>
      <c r="BS523"/>
      <c r="BT523"/>
      <c r="BU523"/>
      <c r="BV523"/>
      <c r="BW523"/>
      <c r="BX523"/>
      <c r="BY523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</row>
    <row r="524" spans="1:124" ht="13.5" thickBot="1" x14ac:dyDescent="0.35">
      <c r="A524" s="57" t="s">
        <v>4</v>
      </c>
      <c r="N524" s="4" t="str">
        <f>O68</f>
        <v>Et</v>
      </c>
      <c r="P524" s="105" t="str">
        <f>P68</f>
        <v>Avenue du Président Wilson</v>
      </c>
      <c r="V524" s="37" t="s">
        <v>63</v>
      </c>
      <c r="W524" s="4"/>
      <c r="AY524"/>
      <c r="AZ524"/>
      <c r="BN524"/>
      <c r="BO524"/>
      <c r="BP524"/>
      <c r="BQ524"/>
      <c r="BR524"/>
      <c r="BS524"/>
      <c r="BT524"/>
      <c r="BU524"/>
      <c r="BV524"/>
      <c r="BW524"/>
      <c r="BX524"/>
      <c r="BY524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</row>
    <row r="525" spans="1:124" ht="13.5" thickTop="1" x14ac:dyDescent="0.3">
      <c r="A525" s="12" t="s">
        <v>5</v>
      </c>
      <c r="B525" s="13" t="s">
        <v>6</v>
      </c>
      <c r="C525" s="14"/>
      <c r="D525" s="15" t="s">
        <v>7</v>
      </c>
      <c r="E525" s="14"/>
      <c r="F525" s="15" t="s">
        <v>8</v>
      </c>
      <c r="G525" s="14"/>
      <c r="H525" s="15" t="s">
        <v>9</v>
      </c>
      <c r="I525" s="14"/>
      <c r="J525" s="15" t="s">
        <v>10</v>
      </c>
      <c r="K525" s="14"/>
      <c r="L525" s="15" t="s">
        <v>11</v>
      </c>
      <c r="M525" s="14"/>
      <c r="N525" s="15" t="s">
        <v>12</v>
      </c>
      <c r="O525" s="14"/>
      <c r="P525" s="15" t="s">
        <v>13</v>
      </c>
      <c r="Q525" s="14"/>
      <c r="R525" s="15" t="s">
        <v>14</v>
      </c>
      <c r="S525" s="16"/>
      <c r="T525" s="17" t="s">
        <v>15</v>
      </c>
      <c r="U525" s="16"/>
      <c r="V525" s="37" t="s">
        <v>64</v>
      </c>
      <c r="W525" s="4"/>
      <c r="AY525"/>
      <c r="AZ525"/>
      <c r="BN525"/>
      <c r="BO525"/>
      <c r="BP525"/>
      <c r="BQ525"/>
      <c r="BR525"/>
      <c r="BS525"/>
      <c r="BT525"/>
      <c r="BU525"/>
      <c r="BV525"/>
      <c r="BW525"/>
      <c r="BX525"/>
      <c r="BY525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</row>
    <row r="526" spans="1:124" ht="13.5" thickBot="1" x14ac:dyDescent="0.35">
      <c r="A526" s="18" t="s">
        <v>15</v>
      </c>
      <c r="B526" s="19" t="s">
        <v>16</v>
      </c>
      <c r="C526" s="20"/>
      <c r="D526" s="21" t="s">
        <v>17</v>
      </c>
      <c r="E526" s="20"/>
      <c r="F526" s="21" t="s">
        <v>18</v>
      </c>
      <c r="G526" s="20"/>
      <c r="H526" s="21" t="s">
        <v>19</v>
      </c>
      <c r="I526" s="20"/>
      <c r="J526" s="21" t="s">
        <v>20</v>
      </c>
      <c r="K526" s="20"/>
      <c r="L526" s="21" t="s">
        <v>21</v>
      </c>
      <c r="M526" s="20"/>
      <c r="N526" s="21" t="s">
        <v>22</v>
      </c>
      <c r="O526" s="20"/>
      <c r="P526" s="21" t="s">
        <v>23</v>
      </c>
      <c r="Q526" s="20"/>
      <c r="R526" s="21" t="s">
        <v>24</v>
      </c>
      <c r="S526" s="22"/>
      <c r="T526" s="23" t="s">
        <v>25</v>
      </c>
      <c r="U526" s="24"/>
      <c r="V526" s="37" t="s">
        <v>65</v>
      </c>
      <c r="W526" s="4"/>
      <c r="AY526"/>
      <c r="AZ526"/>
      <c r="BN526"/>
      <c r="BO526"/>
      <c r="BP526"/>
      <c r="BQ526"/>
      <c r="BR526"/>
      <c r="BS526"/>
      <c r="BT526"/>
      <c r="BU526"/>
      <c r="BV526"/>
      <c r="BW526"/>
      <c r="BX526"/>
      <c r="BY526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</row>
    <row r="527" spans="1:124" ht="14" thickTop="1" thickBot="1" x14ac:dyDescent="0.35">
      <c r="A527" s="25" t="s">
        <v>26</v>
      </c>
      <c r="B527" s="194" t="s">
        <v>27</v>
      </c>
      <c r="C527" s="200" t="s">
        <v>28</v>
      </c>
      <c r="D527" s="194" t="s">
        <v>27</v>
      </c>
      <c r="E527" s="200" t="s">
        <v>28</v>
      </c>
      <c r="F527" s="194" t="s">
        <v>27</v>
      </c>
      <c r="G527" s="200" t="s">
        <v>28</v>
      </c>
      <c r="H527" s="194" t="s">
        <v>27</v>
      </c>
      <c r="I527" s="200" t="s">
        <v>28</v>
      </c>
      <c r="J527" s="194" t="s">
        <v>27</v>
      </c>
      <c r="K527" s="200" t="s">
        <v>28</v>
      </c>
      <c r="L527" s="194" t="s">
        <v>27</v>
      </c>
      <c r="M527" s="200" t="s">
        <v>28</v>
      </c>
      <c r="N527" s="194" t="s">
        <v>27</v>
      </c>
      <c r="O527" s="200" t="s">
        <v>28</v>
      </c>
      <c r="P527" s="194" t="s">
        <v>27</v>
      </c>
      <c r="Q527" s="200" t="s">
        <v>28</v>
      </c>
      <c r="R527" s="194" t="s">
        <v>27</v>
      </c>
      <c r="S527" s="200" t="s">
        <v>28</v>
      </c>
      <c r="T527" s="194" t="s">
        <v>27</v>
      </c>
      <c r="U527" s="200" t="s">
        <v>28</v>
      </c>
      <c r="V527" s="37" t="s">
        <v>66</v>
      </c>
      <c r="W527" s="4"/>
      <c r="AY527"/>
      <c r="AZ527"/>
      <c r="BN527"/>
      <c r="BO527"/>
      <c r="BP527"/>
      <c r="BQ527"/>
      <c r="BR527"/>
      <c r="BS527"/>
      <c r="BT527"/>
      <c r="BU527"/>
      <c r="BV527"/>
      <c r="BW527"/>
      <c r="BX527"/>
      <c r="BY527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</row>
    <row r="528" spans="1:124" ht="13.5" thickTop="1" x14ac:dyDescent="0.3">
      <c r="A528" s="27" t="s">
        <v>29</v>
      </c>
      <c r="B528" s="206">
        <f>SUM(B8,B73,B138,B203,B268,B333,B398)/7</f>
        <v>9</v>
      </c>
      <c r="C528" s="207">
        <f t="shared" ref="C528:S528" si="698">SUM(C8,C73,C138,C203,C268,C333,C398)/7</f>
        <v>0.14285714285714285</v>
      </c>
      <c r="D528" s="206">
        <f t="shared" si="698"/>
        <v>2.2857142857142856</v>
      </c>
      <c r="E528" s="207">
        <f t="shared" si="698"/>
        <v>0</v>
      </c>
      <c r="F528" s="206">
        <f t="shared" si="698"/>
        <v>0</v>
      </c>
      <c r="G528" s="207">
        <f t="shared" si="698"/>
        <v>0</v>
      </c>
      <c r="H528" s="206">
        <f t="shared" si="698"/>
        <v>0</v>
      </c>
      <c r="I528" s="207">
        <f t="shared" si="698"/>
        <v>0</v>
      </c>
      <c r="J528" s="206">
        <f t="shared" si="698"/>
        <v>0</v>
      </c>
      <c r="K528" s="207">
        <f t="shared" si="698"/>
        <v>0</v>
      </c>
      <c r="L528" s="206">
        <f t="shared" si="698"/>
        <v>0</v>
      </c>
      <c r="M528" s="207">
        <f t="shared" si="698"/>
        <v>0</v>
      </c>
      <c r="N528" s="206">
        <f t="shared" si="698"/>
        <v>0</v>
      </c>
      <c r="O528" s="207">
        <f t="shared" si="698"/>
        <v>0</v>
      </c>
      <c r="P528" s="206">
        <f t="shared" si="698"/>
        <v>0</v>
      </c>
      <c r="Q528" s="207">
        <f t="shared" si="698"/>
        <v>0</v>
      </c>
      <c r="R528" s="206">
        <f t="shared" si="698"/>
        <v>0</v>
      </c>
      <c r="S528" s="207">
        <f t="shared" si="698"/>
        <v>0</v>
      </c>
      <c r="T528" s="206">
        <f>SUM(B528,D528,F528,H528,J528,L528,N528,P528,R528,)</f>
        <v>11.285714285714285</v>
      </c>
      <c r="U528" s="207">
        <f t="shared" ref="U528:U551" si="699">SUM(C528,E528,G528,I528,K528,M528,O528,Q528,S528)</f>
        <v>0.14285714285714285</v>
      </c>
      <c r="V528" s="37" t="s">
        <v>67</v>
      </c>
      <c r="W528" s="4"/>
      <c r="AY528"/>
      <c r="AZ528"/>
      <c r="BN528"/>
      <c r="BO528"/>
      <c r="BP528"/>
      <c r="BQ528"/>
      <c r="BR528"/>
      <c r="BS528"/>
      <c r="BT528"/>
      <c r="BU528"/>
      <c r="BV528"/>
      <c r="BW528"/>
      <c r="BX528"/>
      <c r="BY528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</row>
    <row r="529" spans="1:124" ht="13" x14ac:dyDescent="0.3">
      <c r="A529" s="27" t="s">
        <v>30</v>
      </c>
      <c r="B529" s="206">
        <f t="shared" ref="B529:S529" si="700">SUM(B9,B74,B139,B204,B269,B334,B399)/7</f>
        <v>7.8571428571428568</v>
      </c>
      <c r="C529" s="207">
        <f t="shared" si="700"/>
        <v>0</v>
      </c>
      <c r="D529" s="206">
        <f t="shared" si="700"/>
        <v>2.7142857142857144</v>
      </c>
      <c r="E529" s="207">
        <f t="shared" si="700"/>
        <v>0</v>
      </c>
      <c r="F529" s="206">
        <f t="shared" si="700"/>
        <v>0</v>
      </c>
      <c r="G529" s="207">
        <f t="shared" si="700"/>
        <v>0</v>
      </c>
      <c r="H529" s="206">
        <f t="shared" si="700"/>
        <v>0</v>
      </c>
      <c r="I529" s="207">
        <f t="shared" si="700"/>
        <v>0</v>
      </c>
      <c r="J529" s="206">
        <f t="shared" si="700"/>
        <v>0</v>
      </c>
      <c r="K529" s="207">
        <f t="shared" si="700"/>
        <v>0</v>
      </c>
      <c r="L529" s="206">
        <f t="shared" si="700"/>
        <v>0</v>
      </c>
      <c r="M529" s="207">
        <f t="shared" si="700"/>
        <v>0</v>
      </c>
      <c r="N529" s="206">
        <f t="shared" si="700"/>
        <v>0</v>
      </c>
      <c r="O529" s="207">
        <f t="shared" si="700"/>
        <v>0</v>
      </c>
      <c r="P529" s="206">
        <f t="shared" si="700"/>
        <v>0</v>
      </c>
      <c r="Q529" s="207">
        <f t="shared" si="700"/>
        <v>0</v>
      </c>
      <c r="R529" s="206">
        <f t="shared" si="700"/>
        <v>0</v>
      </c>
      <c r="S529" s="207">
        <f t="shared" si="700"/>
        <v>0</v>
      </c>
      <c r="T529" s="206">
        <f t="shared" ref="T529:T551" si="701">SUM(B529,D529,F529,H529,J529,L529,N529,P529,R529,)</f>
        <v>10.571428571428571</v>
      </c>
      <c r="U529" s="207">
        <f t="shared" si="699"/>
        <v>0</v>
      </c>
      <c r="V529" s="37" t="s">
        <v>68</v>
      </c>
      <c r="W529" s="4"/>
      <c r="AY529"/>
      <c r="AZ529"/>
      <c r="BN529"/>
      <c r="BO529"/>
      <c r="BP529"/>
      <c r="BQ529"/>
      <c r="BR529"/>
      <c r="BS529"/>
      <c r="BT529"/>
      <c r="BU529"/>
      <c r="BV529"/>
      <c r="BW529"/>
      <c r="BX529"/>
      <c r="BY529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</row>
    <row r="530" spans="1:124" ht="13" x14ac:dyDescent="0.3">
      <c r="A530" s="27" t="s">
        <v>31</v>
      </c>
      <c r="B530" s="206">
        <f t="shared" ref="B530:S530" si="702">SUM(B10,B75,B140,B205,B270,B335,B400)/7</f>
        <v>5.2857142857142856</v>
      </c>
      <c r="C530" s="207">
        <f t="shared" si="702"/>
        <v>0</v>
      </c>
      <c r="D530" s="206">
        <f t="shared" si="702"/>
        <v>1.1428571428571428</v>
      </c>
      <c r="E530" s="207">
        <f t="shared" si="702"/>
        <v>0</v>
      </c>
      <c r="F530" s="206">
        <f t="shared" si="702"/>
        <v>0</v>
      </c>
      <c r="G530" s="207">
        <f t="shared" si="702"/>
        <v>0</v>
      </c>
      <c r="H530" s="206">
        <f t="shared" si="702"/>
        <v>0</v>
      </c>
      <c r="I530" s="207">
        <f t="shared" si="702"/>
        <v>0</v>
      </c>
      <c r="J530" s="206">
        <f t="shared" si="702"/>
        <v>0</v>
      </c>
      <c r="K530" s="207">
        <f t="shared" si="702"/>
        <v>0</v>
      </c>
      <c r="L530" s="206">
        <f t="shared" si="702"/>
        <v>0</v>
      </c>
      <c r="M530" s="207">
        <f t="shared" si="702"/>
        <v>0</v>
      </c>
      <c r="N530" s="206">
        <f t="shared" si="702"/>
        <v>0</v>
      </c>
      <c r="O530" s="207">
        <f t="shared" si="702"/>
        <v>0</v>
      </c>
      <c r="P530" s="206">
        <f t="shared" si="702"/>
        <v>0</v>
      </c>
      <c r="Q530" s="207">
        <f t="shared" si="702"/>
        <v>0</v>
      </c>
      <c r="R530" s="206">
        <f t="shared" si="702"/>
        <v>0</v>
      </c>
      <c r="S530" s="207">
        <f t="shared" si="702"/>
        <v>0</v>
      </c>
      <c r="T530" s="206">
        <f t="shared" si="701"/>
        <v>6.4285714285714288</v>
      </c>
      <c r="U530" s="207">
        <f t="shared" si="699"/>
        <v>0</v>
      </c>
      <c r="V530" s="37" t="s">
        <v>69</v>
      </c>
      <c r="W530" s="4"/>
      <c r="AY530"/>
      <c r="AZ530"/>
      <c r="BN530"/>
      <c r="BO530"/>
      <c r="BP530"/>
      <c r="BQ530"/>
      <c r="BR530"/>
      <c r="BS530"/>
      <c r="BT530"/>
      <c r="BU530"/>
      <c r="BV530"/>
      <c r="BW530"/>
      <c r="BX530"/>
      <c r="BY530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</row>
    <row r="531" spans="1:124" ht="13" x14ac:dyDescent="0.3">
      <c r="A531" s="27" t="s">
        <v>32</v>
      </c>
      <c r="B531" s="206">
        <f t="shared" ref="B531:S531" si="703">SUM(B11,B76,B141,B206,B271,B336,B401)/7</f>
        <v>2</v>
      </c>
      <c r="C531" s="207">
        <f t="shared" si="703"/>
        <v>0</v>
      </c>
      <c r="D531" s="206">
        <f t="shared" si="703"/>
        <v>1.4285714285714286</v>
      </c>
      <c r="E531" s="207">
        <f t="shared" si="703"/>
        <v>0.42857142857142855</v>
      </c>
      <c r="F531" s="206">
        <f t="shared" si="703"/>
        <v>0</v>
      </c>
      <c r="G531" s="207">
        <f t="shared" si="703"/>
        <v>0</v>
      </c>
      <c r="H531" s="206">
        <f t="shared" si="703"/>
        <v>0</v>
      </c>
      <c r="I531" s="207">
        <f t="shared" si="703"/>
        <v>0</v>
      </c>
      <c r="J531" s="206">
        <f t="shared" si="703"/>
        <v>0</v>
      </c>
      <c r="K531" s="207">
        <f t="shared" si="703"/>
        <v>0</v>
      </c>
      <c r="L531" s="206">
        <f t="shared" si="703"/>
        <v>0</v>
      </c>
      <c r="M531" s="207">
        <f t="shared" si="703"/>
        <v>0</v>
      </c>
      <c r="N531" s="206">
        <f t="shared" si="703"/>
        <v>0</v>
      </c>
      <c r="O531" s="207">
        <f t="shared" si="703"/>
        <v>0</v>
      </c>
      <c r="P531" s="206">
        <f t="shared" si="703"/>
        <v>0</v>
      </c>
      <c r="Q531" s="207">
        <f t="shared" si="703"/>
        <v>0</v>
      </c>
      <c r="R531" s="206">
        <f t="shared" si="703"/>
        <v>0</v>
      </c>
      <c r="S531" s="207">
        <f t="shared" si="703"/>
        <v>0</v>
      </c>
      <c r="T531" s="206">
        <f t="shared" si="701"/>
        <v>3.4285714285714288</v>
      </c>
      <c r="U531" s="207">
        <f t="shared" si="699"/>
        <v>0.42857142857142855</v>
      </c>
      <c r="V531" s="37" t="s">
        <v>70</v>
      </c>
      <c r="W531" s="4"/>
      <c r="AY531"/>
      <c r="AZ531"/>
      <c r="BN531"/>
      <c r="BO531"/>
      <c r="BP531"/>
      <c r="BQ531"/>
      <c r="BR531"/>
      <c r="BS531"/>
      <c r="BT531"/>
      <c r="BU531"/>
      <c r="BV531"/>
      <c r="BW531"/>
      <c r="BX531"/>
      <c r="BY531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</row>
    <row r="532" spans="1:124" ht="13" x14ac:dyDescent="0.3">
      <c r="A532" s="27" t="s">
        <v>33</v>
      </c>
      <c r="B532" s="206">
        <f t="shared" ref="B532:S532" si="704">SUM(B12,B77,B142,B207,B272,B337,B402)/7</f>
        <v>1.2857142857142858</v>
      </c>
      <c r="C532" s="207">
        <f t="shared" si="704"/>
        <v>0</v>
      </c>
      <c r="D532" s="206">
        <f t="shared" si="704"/>
        <v>1</v>
      </c>
      <c r="E532" s="207">
        <f t="shared" si="704"/>
        <v>0</v>
      </c>
      <c r="F532" s="206">
        <f t="shared" si="704"/>
        <v>0.2857142857142857</v>
      </c>
      <c r="G532" s="207">
        <f t="shared" si="704"/>
        <v>0</v>
      </c>
      <c r="H532" s="206">
        <f t="shared" si="704"/>
        <v>0</v>
      </c>
      <c r="I532" s="207">
        <f t="shared" si="704"/>
        <v>0</v>
      </c>
      <c r="J532" s="206">
        <f t="shared" si="704"/>
        <v>0</v>
      </c>
      <c r="K532" s="207">
        <f t="shared" si="704"/>
        <v>0</v>
      </c>
      <c r="L532" s="206">
        <f t="shared" si="704"/>
        <v>0</v>
      </c>
      <c r="M532" s="207">
        <f t="shared" si="704"/>
        <v>0</v>
      </c>
      <c r="N532" s="206">
        <f t="shared" si="704"/>
        <v>0</v>
      </c>
      <c r="O532" s="207">
        <f t="shared" si="704"/>
        <v>0</v>
      </c>
      <c r="P532" s="206">
        <f t="shared" si="704"/>
        <v>0</v>
      </c>
      <c r="Q532" s="207">
        <f t="shared" si="704"/>
        <v>0</v>
      </c>
      <c r="R532" s="206">
        <f t="shared" si="704"/>
        <v>0</v>
      </c>
      <c r="S532" s="207">
        <f t="shared" si="704"/>
        <v>0</v>
      </c>
      <c r="T532" s="206">
        <f t="shared" si="701"/>
        <v>2.5714285714285712</v>
      </c>
      <c r="U532" s="207">
        <f t="shared" si="699"/>
        <v>0</v>
      </c>
      <c r="V532" s="40"/>
      <c r="AX532" s="36"/>
      <c r="AY532"/>
      <c r="AZ532"/>
      <c r="BN532"/>
      <c r="BO532"/>
      <c r="BP532"/>
      <c r="BQ532"/>
      <c r="BR532"/>
      <c r="BS532"/>
      <c r="BT532"/>
      <c r="BU532"/>
      <c r="BV532"/>
      <c r="BW532"/>
      <c r="BX532"/>
      <c r="BY53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</row>
    <row r="533" spans="1:124" ht="13" x14ac:dyDescent="0.3">
      <c r="A533" s="27" t="s">
        <v>34</v>
      </c>
      <c r="B533" s="206">
        <f t="shared" ref="B533:S533" si="705">SUM(B13,B78,B143,B208,B273,B338,B403)/7</f>
        <v>5.1428571428571432</v>
      </c>
      <c r="C533" s="207">
        <f t="shared" si="705"/>
        <v>0.14285714285714285</v>
      </c>
      <c r="D533" s="206">
        <f t="shared" si="705"/>
        <v>2</v>
      </c>
      <c r="E533" s="207">
        <f t="shared" si="705"/>
        <v>0</v>
      </c>
      <c r="F533" s="206">
        <f t="shared" si="705"/>
        <v>0</v>
      </c>
      <c r="G533" s="207">
        <f t="shared" si="705"/>
        <v>0</v>
      </c>
      <c r="H533" s="206">
        <f t="shared" si="705"/>
        <v>0</v>
      </c>
      <c r="I533" s="207">
        <f t="shared" si="705"/>
        <v>0</v>
      </c>
      <c r="J533" s="206">
        <f t="shared" si="705"/>
        <v>0</v>
      </c>
      <c r="K533" s="207">
        <f t="shared" si="705"/>
        <v>0</v>
      </c>
      <c r="L533" s="206">
        <f t="shared" si="705"/>
        <v>0</v>
      </c>
      <c r="M533" s="207">
        <f t="shared" si="705"/>
        <v>0</v>
      </c>
      <c r="N533" s="206">
        <f t="shared" si="705"/>
        <v>0</v>
      </c>
      <c r="O533" s="207">
        <f t="shared" si="705"/>
        <v>0</v>
      </c>
      <c r="P533" s="206">
        <f t="shared" si="705"/>
        <v>0</v>
      </c>
      <c r="Q533" s="207">
        <f t="shared" si="705"/>
        <v>0</v>
      </c>
      <c r="R533" s="206">
        <f t="shared" si="705"/>
        <v>0</v>
      </c>
      <c r="S533" s="207">
        <f t="shared" si="705"/>
        <v>0</v>
      </c>
      <c r="T533" s="206">
        <f t="shared" si="701"/>
        <v>7.1428571428571432</v>
      </c>
      <c r="U533" s="207">
        <f t="shared" si="699"/>
        <v>0.14285714285714285</v>
      </c>
      <c r="V533" s="40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36"/>
      <c r="AY533"/>
      <c r="AZ533"/>
      <c r="BN533"/>
      <c r="BO533"/>
      <c r="BP533"/>
      <c r="BQ533"/>
      <c r="BR533"/>
      <c r="BS533"/>
      <c r="BT533"/>
      <c r="BU533"/>
      <c r="BV533"/>
      <c r="BW533"/>
      <c r="BX533"/>
      <c r="BY533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</row>
    <row r="534" spans="1:124" ht="13" x14ac:dyDescent="0.3">
      <c r="A534" s="27" t="s">
        <v>35</v>
      </c>
      <c r="B534" s="206">
        <f t="shared" ref="B534:S534" si="706">SUM(B14,B79,B144,B209,B274,B339,B404)/7</f>
        <v>16.857142857142858</v>
      </c>
      <c r="C534" s="207">
        <f t="shared" si="706"/>
        <v>1</v>
      </c>
      <c r="D534" s="206">
        <f t="shared" si="706"/>
        <v>2.4285714285714284</v>
      </c>
      <c r="E534" s="207">
        <f t="shared" si="706"/>
        <v>0</v>
      </c>
      <c r="F534" s="206">
        <f t="shared" si="706"/>
        <v>0.14285714285714285</v>
      </c>
      <c r="G534" s="207">
        <f t="shared" si="706"/>
        <v>0</v>
      </c>
      <c r="H534" s="206">
        <f t="shared" si="706"/>
        <v>0</v>
      </c>
      <c r="I534" s="207">
        <f t="shared" si="706"/>
        <v>0</v>
      </c>
      <c r="J534" s="206">
        <f t="shared" si="706"/>
        <v>0</v>
      </c>
      <c r="K534" s="207">
        <f t="shared" si="706"/>
        <v>0</v>
      </c>
      <c r="L534" s="206">
        <f t="shared" si="706"/>
        <v>0</v>
      </c>
      <c r="M534" s="207">
        <f t="shared" si="706"/>
        <v>0</v>
      </c>
      <c r="N534" s="206">
        <f t="shared" si="706"/>
        <v>0</v>
      </c>
      <c r="O534" s="207">
        <f t="shared" si="706"/>
        <v>0</v>
      </c>
      <c r="P534" s="206">
        <f t="shared" si="706"/>
        <v>0</v>
      </c>
      <c r="Q534" s="207">
        <f t="shared" si="706"/>
        <v>0</v>
      </c>
      <c r="R534" s="206">
        <f t="shared" si="706"/>
        <v>0</v>
      </c>
      <c r="S534" s="207">
        <f t="shared" si="706"/>
        <v>0</v>
      </c>
      <c r="T534" s="206">
        <f t="shared" si="701"/>
        <v>19.428571428571427</v>
      </c>
      <c r="U534" s="207">
        <f t="shared" si="699"/>
        <v>1</v>
      </c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  <c r="AU534" s="36"/>
      <c r="AV534" s="36"/>
      <c r="AW534" s="36"/>
      <c r="AY534"/>
      <c r="AZ534"/>
      <c r="BN534"/>
      <c r="BO534"/>
      <c r="BP534"/>
      <c r="BQ534"/>
      <c r="BR534"/>
      <c r="BS534"/>
      <c r="BT534"/>
      <c r="BU534"/>
      <c r="BV534"/>
      <c r="BW534"/>
      <c r="BX534"/>
      <c r="BY534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</row>
    <row r="535" spans="1:124" ht="13" x14ac:dyDescent="0.3">
      <c r="A535" s="27" t="s">
        <v>36</v>
      </c>
      <c r="B535" s="206">
        <f t="shared" ref="B535:S535" si="707">SUM(B15,B80,B145,B210,B275,B340,B405)/7</f>
        <v>63.714285714285715</v>
      </c>
      <c r="C535" s="207">
        <f t="shared" si="707"/>
        <v>1.4285714285714286</v>
      </c>
      <c r="D535" s="206">
        <f t="shared" si="707"/>
        <v>5.5714285714285712</v>
      </c>
      <c r="E535" s="207">
        <f t="shared" si="707"/>
        <v>0.14285714285714285</v>
      </c>
      <c r="F535" s="206">
        <f t="shared" si="707"/>
        <v>0</v>
      </c>
      <c r="G535" s="207">
        <f t="shared" si="707"/>
        <v>0</v>
      </c>
      <c r="H535" s="206">
        <f t="shared" si="707"/>
        <v>0</v>
      </c>
      <c r="I535" s="207">
        <f t="shared" si="707"/>
        <v>0</v>
      </c>
      <c r="J535" s="206">
        <f t="shared" si="707"/>
        <v>0</v>
      </c>
      <c r="K535" s="207">
        <f t="shared" si="707"/>
        <v>0</v>
      </c>
      <c r="L535" s="206">
        <f t="shared" si="707"/>
        <v>0</v>
      </c>
      <c r="M535" s="207">
        <f t="shared" si="707"/>
        <v>0</v>
      </c>
      <c r="N535" s="206">
        <f t="shared" si="707"/>
        <v>0</v>
      </c>
      <c r="O535" s="207">
        <f t="shared" si="707"/>
        <v>0</v>
      </c>
      <c r="P535" s="206">
        <f t="shared" si="707"/>
        <v>0</v>
      </c>
      <c r="Q535" s="207">
        <f t="shared" si="707"/>
        <v>0</v>
      </c>
      <c r="R535" s="206">
        <f t="shared" si="707"/>
        <v>0</v>
      </c>
      <c r="S535" s="207">
        <f t="shared" si="707"/>
        <v>0</v>
      </c>
      <c r="T535" s="206">
        <f t="shared" si="701"/>
        <v>69.285714285714292</v>
      </c>
      <c r="U535" s="207">
        <f t="shared" si="699"/>
        <v>1.5714285714285714</v>
      </c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  <c r="AU535" s="36"/>
      <c r="AV535" s="36"/>
      <c r="AW535" s="36"/>
      <c r="AY535"/>
      <c r="AZ535"/>
      <c r="BN535"/>
      <c r="BO535"/>
      <c r="BP535"/>
      <c r="BQ535"/>
      <c r="BR535"/>
      <c r="BS535"/>
      <c r="BT535"/>
      <c r="BU535"/>
      <c r="BV535"/>
      <c r="BW535"/>
      <c r="BX535"/>
      <c r="BY535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</row>
    <row r="536" spans="1:124" ht="13" x14ac:dyDescent="0.3">
      <c r="A536" s="27" t="s">
        <v>37</v>
      </c>
      <c r="B536" s="206">
        <f t="shared" ref="B536:S536" si="708">SUM(B16,B81,B146,B211,B276,B341,B406)/7</f>
        <v>122.42857142857143</v>
      </c>
      <c r="C536" s="207">
        <f t="shared" si="708"/>
        <v>2.4285714285714284</v>
      </c>
      <c r="D536" s="206">
        <f t="shared" si="708"/>
        <v>6.8571428571428568</v>
      </c>
      <c r="E536" s="207">
        <f t="shared" si="708"/>
        <v>0</v>
      </c>
      <c r="F536" s="206">
        <f t="shared" si="708"/>
        <v>0.14285714285714285</v>
      </c>
      <c r="G536" s="207">
        <f t="shared" si="708"/>
        <v>0</v>
      </c>
      <c r="H536" s="206">
        <f t="shared" si="708"/>
        <v>0</v>
      </c>
      <c r="I536" s="207">
        <f t="shared" si="708"/>
        <v>0</v>
      </c>
      <c r="J536" s="206">
        <f t="shared" si="708"/>
        <v>0</v>
      </c>
      <c r="K536" s="207">
        <f t="shared" si="708"/>
        <v>0</v>
      </c>
      <c r="L536" s="206">
        <f t="shared" si="708"/>
        <v>0</v>
      </c>
      <c r="M536" s="207">
        <f t="shared" si="708"/>
        <v>0</v>
      </c>
      <c r="N536" s="206">
        <f t="shared" si="708"/>
        <v>0</v>
      </c>
      <c r="O536" s="207">
        <f t="shared" si="708"/>
        <v>0</v>
      </c>
      <c r="P536" s="206">
        <f t="shared" si="708"/>
        <v>0</v>
      </c>
      <c r="Q536" s="207">
        <f t="shared" si="708"/>
        <v>0</v>
      </c>
      <c r="R536" s="206">
        <f t="shared" si="708"/>
        <v>0</v>
      </c>
      <c r="S536" s="207">
        <f t="shared" si="708"/>
        <v>0</v>
      </c>
      <c r="T536" s="206">
        <f t="shared" si="701"/>
        <v>129.42857142857142</v>
      </c>
      <c r="U536" s="207">
        <f t="shared" si="699"/>
        <v>2.4285714285714284</v>
      </c>
      <c r="AY536"/>
      <c r="AZ536"/>
      <c r="BN536"/>
      <c r="BO536"/>
      <c r="BP536"/>
      <c r="BQ536"/>
      <c r="BR536"/>
      <c r="BS536"/>
      <c r="BT536"/>
      <c r="BU536"/>
      <c r="BV536"/>
      <c r="BW536"/>
      <c r="BX536"/>
      <c r="BY536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</row>
    <row r="537" spans="1:124" ht="13" x14ac:dyDescent="0.3">
      <c r="A537" s="27" t="s">
        <v>38</v>
      </c>
      <c r="B537" s="206">
        <f t="shared" ref="B537:S537" si="709">SUM(B17,B82,B147,B212,B277,B342,B407)/7</f>
        <v>108.28571428571429</v>
      </c>
      <c r="C537" s="207">
        <f t="shared" si="709"/>
        <v>2.2857142857142856</v>
      </c>
      <c r="D537" s="206">
        <f t="shared" si="709"/>
        <v>7.7142857142857144</v>
      </c>
      <c r="E537" s="207">
        <f t="shared" si="709"/>
        <v>0.14285714285714285</v>
      </c>
      <c r="F537" s="206">
        <f t="shared" si="709"/>
        <v>0</v>
      </c>
      <c r="G537" s="207">
        <f t="shared" si="709"/>
        <v>0</v>
      </c>
      <c r="H537" s="206">
        <f t="shared" si="709"/>
        <v>0</v>
      </c>
      <c r="I537" s="207">
        <f t="shared" si="709"/>
        <v>0</v>
      </c>
      <c r="J537" s="206">
        <f t="shared" si="709"/>
        <v>0</v>
      </c>
      <c r="K537" s="207">
        <f t="shared" si="709"/>
        <v>0</v>
      </c>
      <c r="L537" s="206">
        <f t="shared" si="709"/>
        <v>0</v>
      </c>
      <c r="M537" s="207">
        <f t="shared" si="709"/>
        <v>0</v>
      </c>
      <c r="N537" s="206">
        <f t="shared" si="709"/>
        <v>0</v>
      </c>
      <c r="O537" s="207">
        <f t="shared" si="709"/>
        <v>0</v>
      </c>
      <c r="P537" s="206">
        <f t="shared" si="709"/>
        <v>0</v>
      </c>
      <c r="Q537" s="207">
        <f t="shared" si="709"/>
        <v>0</v>
      </c>
      <c r="R537" s="206">
        <f t="shared" si="709"/>
        <v>0</v>
      </c>
      <c r="S537" s="207">
        <f t="shared" si="709"/>
        <v>0</v>
      </c>
      <c r="T537" s="206">
        <f t="shared" si="701"/>
        <v>116</v>
      </c>
      <c r="U537" s="207">
        <f t="shared" si="699"/>
        <v>2.4285714285714284</v>
      </c>
      <c r="X537" s="3" t="s">
        <v>0</v>
      </c>
      <c r="AA537" s="4"/>
      <c r="AB537" s="4"/>
      <c r="AC537" s="4"/>
      <c r="AD537" s="4"/>
      <c r="AE537" s="5" t="s">
        <v>1</v>
      </c>
      <c r="AG537" s="4"/>
      <c r="AK537" s="4"/>
      <c r="AY537"/>
      <c r="AZ537"/>
      <c r="BN537"/>
      <c r="BO537"/>
      <c r="BP537"/>
      <c r="BQ537"/>
      <c r="BR537"/>
      <c r="BS537"/>
      <c r="BT537"/>
      <c r="BU537"/>
      <c r="BV537"/>
      <c r="BW537"/>
      <c r="BX537"/>
      <c r="BY537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</row>
    <row r="538" spans="1:124" ht="15.5" x14ac:dyDescent="0.35">
      <c r="A538" s="27" t="s">
        <v>39</v>
      </c>
      <c r="B538" s="206">
        <f t="shared" ref="B538:S538" si="710">SUM(B18,B83,B148,B213,B278,B343,B408)/7</f>
        <v>131.42857142857142</v>
      </c>
      <c r="C538" s="207">
        <f t="shared" si="710"/>
        <v>3.5714285714285716</v>
      </c>
      <c r="D538" s="206">
        <f t="shared" si="710"/>
        <v>8</v>
      </c>
      <c r="E538" s="207">
        <f t="shared" si="710"/>
        <v>0.14285714285714285</v>
      </c>
      <c r="F538" s="206">
        <f t="shared" si="710"/>
        <v>0.2857142857142857</v>
      </c>
      <c r="G538" s="207">
        <f t="shared" si="710"/>
        <v>0</v>
      </c>
      <c r="H538" s="206">
        <f t="shared" si="710"/>
        <v>0</v>
      </c>
      <c r="I538" s="207">
        <f t="shared" si="710"/>
        <v>0</v>
      </c>
      <c r="J538" s="206">
        <f t="shared" si="710"/>
        <v>0</v>
      </c>
      <c r="K538" s="207">
        <f t="shared" si="710"/>
        <v>0</v>
      </c>
      <c r="L538" s="206">
        <f t="shared" si="710"/>
        <v>0</v>
      </c>
      <c r="M538" s="207">
        <f t="shared" si="710"/>
        <v>0</v>
      </c>
      <c r="N538" s="206">
        <f t="shared" si="710"/>
        <v>0</v>
      </c>
      <c r="O538" s="207">
        <f t="shared" si="710"/>
        <v>0</v>
      </c>
      <c r="P538" s="206">
        <f t="shared" si="710"/>
        <v>0</v>
      </c>
      <c r="Q538" s="207">
        <f t="shared" si="710"/>
        <v>0</v>
      </c>
      <c r="R538" s="206">
        <f t="shared" si="710"/>
        <v>0</v>
      </c>
      <c r="S538" s="207">
        <f t="shared" si="710"/>
        <v>0</v>
      </c>
      <c r="T538" s="206">
        <f t="shared" si="701"/>
        <v>139.71428571428569</v>
      </c>
      <c r="U538" s="207">
        <f t="shared" si="699"/>
        <v>3.7142857142857144</v>
      </c>
      <c r="V538" s="8"/>
      <c r="W538" s="9"/>
      <c r="X538" s="3" t="s">
        <v>2</v>
      </c>
      <c r="Y538" s="9"/>
      <c r="Z538" s="9"/>
      <c r="AA538" s="4"/>
      <c r="AB538" s="4"/>
      <c r="AC538" s="4"/>
      <c r="AD538" s="4"/>
      <c r="AE538" s="5" t="s">
        <v>3</v>
      </c>
      <c r="AF538" s="9"/>
      <c r="AG538" s="4"/>
      <c r="AH538" s="9"/>
      <c r="AI538" s="9"/>
      <c r="AJ538" s="9"/>
      <c r="AK538" s="4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/>
      <c r="AZ538"/>
      <c r="BN538"/>
      <c r="BO538"/>
      <c r="BP538"/>
      <c r="BQ538"/>
      <c r="BR538"/>
      <c r="BS538"/>
      <c r="BT538"/>
      <c r="BU538"/>
      <c r="BV538"/>
      <c r="BW538"/>
      <c r="BX538"/>
      <c r="BY538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</row>
    <row r="539" spans="1:124" ht="13" x14ac:dyDescent="0.3">
      <c r="A539" s="27" t="s">
        <v>40</v>
      </c>
      <c r="B539" s="206">
        <f t="shared" ref="B539:S539" si="711">SUM(B19,B84,B149,B214,B279,B344,B409)/7</f>
        <v>138.28571428571428</v>
      </c>
      <c r="C539" s="207">
        <f t="shared" si="711"/>
        <v>3.2857142857142856</v>
      </c>
      <c r="D539" s="206">
        <f t="shared" si="711"/>
        <v>10.428571428571429</v>
      </c>
      <c r="E539" s="207">
        <f t="shared" si="711"/>
        <v>0</v>
      </c>
      <c r="F539" s="206">
        <f t="shared" si="711"/>
        <v>0</v>
      </c>
      <c r="G539" s="207">
        <f t="shared" si="711"/>
        <v>0</v>
      </c>
      <c r="H539" s="206">
        <f t="shared" si="711"/>
        <v>0</v>
      </c>
      <c r="I539" s="207">
        <f t="shared" si="711"/>
        <v>0</v>
      </c>
      <c r="J539" s="206">
        <f t="shared" si="711"/>
        <v>0</v>
      </c>
      <c r="K539" s="207">
        <f t="shared" si="711"/>
        <v>0</v>
      </c>
      <c r="L539" s="206">
        <f t="shared" si="711"/>
        <v>0</v>
      </c>
      <c r="M539" s="207">
        <f t="shared" si="711"/>
        <v>0</v>
      </c>
      <c r="N539" s="206">
        <f t="shared" si="711"/>
        <v>0</v>
      </c>
      <c r="O539" s="207">
        <f t="shared" si="711"/>
        <v>0</v>
      </c>
      <c r="P539" s="206">
        <f t="shared" si="711"/>
        <v>0</v>
      </c>
      <c r="Q539" s="207">
        <f t="shared" si="711"/>
        <v>0</v>
      </c>
      <c r="R539" s="206">
        <f t="shared" si="711"/>
        <v>0</v>
      </c>
      <c r="S539" s="207">
        <f t="shared" si="711"/>
        <v>0</v>
      </c>
      <c r="T539" s="206">
        <f t="shared" si="701"/>
        <v>148.71428571428569</v>
      </c>
      <c r="U539" s="207">
        <f t="shared" si="699"/>
        <v>3.2857142857142856</v>
      </c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Y539"/>
      <c r="AZ539"/>
      <c r="BN539"/>
      <c r="BO539"/>
      <c r="BP539"/>
      <c r="BQ539"/>
      <c r="BR539"/>
      <c r="BS539"/>
      <c r="BT539"/>
      <c r="BU539"/>
      <c r="BV539"/>
      <c r="BW539"/>
      <c r="BX539"/>
      <c r="BY539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</row>
    <row r="540" spans="1:124" ht="13" x14ac:dyDescent="0.3">
      <c r="A540" s="27" t="s">
        <v>41</v>
      </c>
      <c r="B540" s="206">
        <f t="shared" ref="B540:S540" si="712">SUM(B20,B85,B150,B215,B280,B345,B410)/7</f>
        <v>160.57142857142858</v>
      </c>
      <c r="C540" s="207">
        <f t="shared" si="712"/>
        <v>4.4285714285714288</v>
      </c>
      <c r="D540" s="206">
        <f t="shared" si="712"/>
        <v>13.142857142857142</v>
      </c>
      <c r="E540" s="207">
        <f t="shared" si="712"/>
        <v>0.2857142857142857</v>
      </c>
      <c r="F540" s="206">
        <f t="shared" si="712"/>
        <v>0.14285714285714285</v>
      </c>
      <c r="G540" s="207">
        <f t="shared" si="712"/>
        <v>0</v>
      </c>
      <c r="H540" s="206">
        <f t="shared" si="712"/>
        <v>0</v>
      </c>
      <c r="I540" s="207">
        <f t="shared" si="712"/>
        <v>0</v>
      </c>
      <c r="J540" s="206">
        <f t="shared" si="712"/>
        <v>0</v>
      </c>
      <c r="K540" s="207">
        <f t="shared" si="712"/>
        <v>0</v>
      </c>
      <c r="L540" s="206">
        <f t="shared" si="712"/>
        <v>0</v>
      </c>
      <c r="M540" s="207">
        <f t="shared" si="712"/>
        <v>0</v>
      </c>
      <c r="N540" s="206">
        <f t="shared" si="712"/>
        <v>0</v>
      </c>
      <c r="O540" s="207">
        <f t="shared" si="712"/>
        <v>0</v>
      </c>
      <c r="P540" s="206">
        <f t="shared" si="712"/>
        <v>0</v>
      </c>
      <c r="Q540" s="207">
        <f t="shared" si="712"/>
        <v>0</v>
      </c>
      <c r="R540" s="206">
        <f t="shared" si="712"/>
        <v>0</v>
      </c>
      <c r="S540" s="207">
        <f t="shared" si="712"/>
        <v>0</v>
      </c>
      <c r="T540" s="206">
        <f t="shared" si="701"/>
        <v>173.85714285714286</v>
      </c>
      <c r="U540" s="207">
        <f t="shared" si="699"/>
        <v>4.7142857142857144</v>
      </c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Y540"/>
      <c r="AZ540"/>
      <c r="BN540"/>
      <c r="BO540"/>
      <c r="BP540"/>
      <c r="BQ540"/>
      <c r="BR540"/>
      <c r="BS540"/>
      <c r="BT540"/>
      <c r="BU540"/>
      <c r="BV540"/>
      <c r="BW540"/>
      <c r="BX540"/>
      <c r="BY540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</row>
    <row r="541" spans="1:124" ht="13" x14ac:dyDescent="0.3">
      <c r="A541" s="27" t="s">
        <v>42</v>
      </c>
      <c r="B541" s="206">
        <f t="shared" ref="B541:S541" si="713">SUM(B21,B86,B151,B216,B281,B346,B411)/7</f>
        <v>150.57142857142858</v>
      </c>
      <c r="C541" s="207">
        <f t="shared" si="713"/>
        <v>2.8571428571428572</v>
      </c>
      <c r="D541" s="206">
        <f t="shared" si="713"/>
        <v>11</v>
      </c>
      <c r="E541" s="207">
        <f t="shared" si="713"/>
        <v>0.14285714285714285</v>
      </c>
      <c r="F541" s="206">
        <f t="shared" si="713"/>
        <v>0.2857142857142857</v>
      </c>
      <c r="G541" s="207">
        <f t="shared" si="713"/>
        <v>0</v>
      </c>
      <c r="H541" s="206">
        <f t="shared" si="713"/>
        <v>0</v>
      </c>
      <c r="I541" s="207">
        <f t="shared" si="713"/>
        <v>0</v>
      </c>
      <c r="J541" s="206">
        <f t="shared" si="713"/>
        <v>0</v>
      </c>
      <c r="K541" s="207">
        <f t="shared" si="713"/>
        <v>0</v>
      </c>
      <c r="L541" s="206">
        <f t="shared" si="713"/>
        <v>0</v>
      </c>
      <c r="M541" s="207">
        <f t="shared" si="713"/>
        <v>0</v>
      </c>
      <c r="N541" s="206">
        <f t="shared" si="713"/>
        <v>0</v>
      </c>
      <c r="O541" s="207">
        <f t="shared" si="713"/>
        <v>0</v>
      </c>
      <c r="P541" s="206">
        <f t="shared" si="713"/>
        <v>0</v>
      </c>
      <c r="Q541" s="207">
        <f t="shared" si="713"/>
        <v>0</v>
      </c>
      <c r="R541" s="206">
        <f t="shared" si="713"/>
        <v>0</v>
      </c>
      <c r="S541" s="207">
        <f t="shared" si="713"/>
        <v>0</v>
      </c>
      <c r="T541" s="206">
        <f t="shared" si="701"/>
        <v>161.85714285714286</v>
      </c>
      <c r="U541" s="207">
        <f t="shared" si="699"/>
        <v>3</v>
      </c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Y541"/>
      <c r="AZ541"/>
      <c r="BN541"/>
      <c r="BO541"/>
      <c r="BP541"/>
      <c r="BQ541"/>
      <c r="BR541"/>
      <c r="BS541"/>
      <c r="BT541"/>
      <c r="BU541"/>
      <c r="BV541"/>
      <c r="BW541"/>
      <c r="BX541"/>
      <c r="BY541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</row>
    <row r="542" spans="1:124" ht="13" x14ac:dyDescent="0.3">
      <c r="A542" s="27" t="s">
        <v>43</v>
      </c>
      <c r="B542" s="206">
        <f t="shared" ref="B542:S542" si="714">SUM(B22,B87,B152,B217,B282,B347,B412)/7</f>
        <v>146.28571428571428</v>
      </c>
      <c r="C542" s="207">
        <f t="shared" si="714"/>
        <v>2.7142857142857144</v>
      </c>
      <c r="D542" s="206">
        <f t="shared" si="714"/>
        <v>11.714285714285714</v>
      </c>
      <c r="E542" s="207">
        <f t="shared" si="714"/>
        <v>0.2857142857142857</v>
      </c>
      <c r="F542" s="206">
        <f t="shared" si="714"/>
        <v>0.14285714285714285</v>
      </c>
      <c r="G542" s="207">
        <f t="shared" si="714"/>
        <v>0</v>
      </c>
      <c r="H542" s="206">
        <f t="shared" si="714"/>
        <v>0</v>
      </c>
      <c r="I542" s="207">
        <f t="shared" si="714"/>
        <v>0</v>
      </c>
      <c r="J542" s="206">
        <f t="shared" si="714"/>
        <v>0</v>
      </c>
      <c r="K542" s="207">
        <f t="shared" si="714"/>
        <v>0</v>
      </c>
      <c r="L542" s="206">
        <f t="shared" si="714"/>
        <v>0</v>
      </c>
      <c r="M542" s="207">
        <f t="shared" si="714"/>
        <v>0</v>
      </c>
      <c r="N542" s="206">
        <f t="shared" si="714"/>
        <v>0</v>
      </c>
      <c r="O542" s="207">
        <f t="shared" si="714"/>
        <v>0</v>
      </c>
      <c r="P542" s="206">
        <f t="shared" si="714"/>
        <v>0</v>
      </c>
      <c r="Q542" s="207">
        <f t="shared" si="714"/>
        <v>0</v>
      </c>
      <c r="R542" s="206">
        <f t="shared" si="714"/>
        <v>0</v>
      </c>
      <c r="S542" s="207">
        <f t="shared" si="714"/>
        <v>0</v>
      </c>
      <c r="T542" s="206">
        <f t="shared" si="701"/>
        <v>158.14285714285714</v>
      </c>
      <c r="U542" s="207">
        <f t="shared" si="699"/>
        <v>3</v>
      </c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Y542"/>
      <c r="AZ542"/>
      <c r="BN542"/>
      <c r="BO542"/>
      <c r="BP542"/>
      <c r="BQ542"/>
      <c r="BR542"/>
      <c r="BS542"/>
      <c r="BT542"/>
      <c r="BU542"/>
      <c r="BV542"/>
      <c r="BW542"/>
      <c r="BX542"/>
      <c r="BY54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</row>
    <row r="543" spans="1:124" ht="13" x14ac:dyDescent="0.3">
      <c r="A543" s="27" t="s">
        <v>44</v>
      </c>
      <c r="B543" s="206">
        <f t="shared" ref="B543:S543" si="715">SUM(B23,B88,B153,B218,B283,B348,B413)/7</f>
        <v>173.14285714285714</v>
      </c>
      <c r="C543" s="207">
        <f t="shared" si="715"/>
        <v>2.8571428571428572</v>
      </c>
      <c r="D543" s="206">
        <f t="shared" si="715"/>
        <v>11.571428571428571</v>
      </c>
      <c r="E543" s="207">
        <f t="shared" si="715"/>
        <v>0.42857142857142855</v>
      </c>
      <c r="F543" s="206">
        <f t="shared" si="715"/>
        <v>0.2857142857142857</v>
      </c>
      <c r="G543" s="207">
        <f t="shared" si="715"/>
        <v>0</v>
      </c>
      <c r="H543" s="206">
        <f t="shared" si="715"/>
        <v>0</v>
      </c>
      <c r="I543" s="207">
        <f t="shared" si="715"/>
        <v>0</v>
      </c>
      <c r="J543" s="206">
        <f t="shared" si="715"/>
        <v>0</v>
      </c>
      <c r="K543" s="207">
        <f t="shared" si="715"/>
        <v>0</v>
      </c>
      <c r="L543" s="206">
        <f t="shared" si="715"/>
        <v>0</v>
      </c>
      <c r="M543" s="207">
        <f t="shared" si="715"/>
        <v>0</v>
      </c>
      <c r="N543" s="206">
        <f t="shared" si="715"/>
        <v>0</v>
      </c>
      <c r="O543" s="207">
        <f t="shared" si="715"/>
        <v>0</v>
      </c>
      <c r="P543" s="206">
        <f t="shared" si="715"/>
        <v>0</v>
      </c>
      <c r="Q543" s="207">
        <f t="shared" si="715"/>
        <v>0</v>
      </c>
      <c r="R543" s="206">
        <f t="shared" si="715"/>
        <v>0</v>
      </c>
      <c r="S543" s="207">
        <f t="shared" si="715"/>
        <v>0</v>
      </c>
      <c r="T543" s="206">
        <f t="shared" si="701"/>
        <v>185</v>
      </c>
      <c r="U543" s="207">
        <f t="shared" si="699"/>
        <v>3.2857142857142856</v>
      </c>
      <c r="V543" s="26"/>
      <c r="W543" s="4"/>
      <c r="X543" s="5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Y543"/>
      <c r="AZ543"/>
      <c r="BN543"/>
      <c r="BO543"/>
      <c r="BP543"/>
      <c r="BQ543"/>
      <c r="BR543"/>
      <c r="BS543"/>
      <c r="BT543"/>
      <c r="BU543"/>
      <c r="BV543"/>
      <c r="BW543"/>
      <c r="BX543"/>
      <c r="BY543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</row>
    <row r="544" spans="1:124" ht="13" x14ac:dyDescent="0.3">
      <c r="A544" s="27" t="s">
        <v>45</v>
      </c>
      <c r="B544" s="206">
        <f t="shared" ref="B544:S544" si="716">SUM(B24,B89,B154,B219,B284,B349,B414)/7</f>
        <v>222</v>
      </c>
      <c r="C544" s="207">
        <f t="shared" si="716"/>
        <v>2.1428571428571428</v>
      </c>
      <c r="D544" s="206">
        <f t="shared" si="716"/>
        <v>8.8571428571428577</v>
      </c>
      <c r="E544" s="207">
        <f t="shared" si="716"/>
        <v>0.14285714285714285</v>
      </c>
      <c r="F544" s="206">
        <f t="shared" si="716"/>
        <v>0.2857142857142857</v>
      </c>
      <c r="G544" s="207">
        <f t="shared" si="716"/>
        <v>0</v>
      </c>
      <c r="H544" s="206">
        <f t="shared" si="716"/>
        <v>0</v>
      </c>
      <c r="I544" s="207">
        <f t="shared" si="716"/>
        <v>0</v>
      </c>
      <c r="J544" s="206">
        <f t="shared" si="716"/>
        <v>0</v>
      </c>
      <c r="K544" s="207">
        <f t="shared" si="716"/>
        <v>0</v>
      </c>
      <c r="L544" s="206">
        <f t="shared" si="716"/>
        <v>0</v>
      </c>
      <c r="M544" s="207">
        <f t="shared" si="716"/>
        <v>0</v>
      </c>
      <c r="N544" s="206">
        <f t="shared" si="716"/>
        <v>0</v>
      </c>
      <c r="O544" s="207">
        <f t="shared" si="716"/>
        <v>0</v>
      </c>
      <c r="P544" s="206">
        <f t="shared" si="716"/>
        <v>0</v>
      </c>
      <c r="Q544" s="207">
        <f t="shared" si="716"/>
        <v>0</v>
      </c>
      <c r="R544" s="206">
        <f t="shared" si="716"/>
        <v>0</v>
      </c>
      <c r="S544" s="207">
        <f t="shared" si="716"/>
        <v>0</v>
      </c>
      <c r="T544" s="206">
        <f t="shared" si="701"/>
        <v>231.14285714285714</v>
      </c>
      <c r="U544" s="207">
        <f t="shared" si="699"/>
        <v>2.2857142857142856</v>
      </c>
      <c r="V544" s="26"/>
      <c r="W544" s="4"/>
      <c r="X544" s="4" t="s">
        <v>27</v>
      </c>
      <c r="Y544" s="4" t="s">
        <v>28</v>
      </c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Y544"/>
      <c r="AZ544"/>
      <c r="BN544"/>
      <c r="BO544"/>
      <c r="BP544"/>
      <c r="BQ544"/>
      <c r="BR544"/>
      <c r="BS544"/>
      <c r="BT544"/>
      <c r="BU544"/>
      <c r="BV544"/>
      <c r="BW544"/>
      <c r="BX544"/>
      <c r="BY544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</row>
    <row r="545" spans="1:124" ht="13" x14ac:dyDescent="0.3">
      <c r="A545" s="27" t="s">
        <v>46</v>
      </c>
      <c r="B545" s="206">
        <f t="shared" ref="B545:S545" si="717">SUM(B25,B90,B155,B220,B285,B350,B415)/7</f>
        <v>246.85714285714286</v>
      </c>
      <c r="C545" s="207">
        <f t="shared" si="717"/>
        <v>2.5714285714285716</v>
      </c>
      <c r="D545" s="206">
        <f t="shared" si="717"/>
        <v>9.4285714285714288</v>
      </c>
      <c r="E545" s="207">
        <f t="shared" si="717"/>
        <v>0</v>
      </c>
      <c r="F545" s="206">
        <f t="shared" si="717"/>
        <v>0.2857142857142857</v>
      </c>
      <c r="G545" s="207">
        <f t="shared" si="717"/>
        <v>0</v>
      </c>
      <c r="H545" s="206">
        <f t="shared" si="717"/>
        <v>0</v>
      </c>
      <c r="I545" s="207">
        <f t="shared" si="717"/>
        <v>0</v>
      </c>
      <c r="J545" s="206">
        <f t="shared" si="717"/>
        <v>0</v>
      </c>
      <c r="K545" s="207">
        <f t="shared" si="717"/>
        <v>0</v>
      </c>
      <c r="L545" s="206">
        <f t="shared" si="717"/>
        <v>0</v>
      </c>
      <c r="M545" s="207">
        <f t="shared" si="717"/>
        <v>0</v>
      </c>
      <c r="N545" s="206">
        <f t="shared" si="717"/>
        <v>0</v>
      </c>
      <c r="O545" s="207">
        <f t="shared" si="717"/>
        <v>0</v>
      </c>
      <c r="P545" s="206">
        <f t="shared" si="717"/>
        <v>0</v>
      </c>
      <c r="Q545" s="207">
        <f t="shared" si="717"/>
        <v>0</v>
      </c>
      <c r="R545" s="206">
        <f t="shared" si="717"/>
        <v>0</v>
      </c>
      <c r="S545" s="207">
        <f t="shared" si="717"/>
        <v>0</v>
      </c>
      <c r="T545" s="206">
        <f t="shared" si="701"/>
        <v>256.57142857142856</v>
      </c>
      <c r="U545" s="207">
        <f t="shared" si="699"/>
        <v>2.5714285714285716</v>
      </c>
      <c r="V545" s="26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Y545"/>
      <c r="AZ545"/>
      <c r="BN545"/>
      <c r="BO545"/>
      <c r="BP545"/>
      <c r="BQ545"/>
      <c r="BR545"/>
      <c r="BS545"/>
      <c r="BT545"/>
      <c r="BU545"/>
      <c r="BV545"/>
      <c r="BW545"/>
      <c r="BX545"/>
      <c r="BY545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</row>
    <row r="546" spans="1:124" ht="13" x14ac:dyDescent="0.3">
      <c r="A546" s="27" t="s">
        <v>47</v>
      </c>
      <c r="B546" s="206">
        <f t="shared" ref="B546:S546" si="718">SUM(B26,B91,B156,B221,B286,B351,B416)/7</f>
        <v>226.28571428571428</v>
      </c>
      <c r="C546" s="207">
        <f t="shared" si="718"/>
        <v>3</v>
      </c>
      <c r="D546" s="206">
        <f t="shared" si="718"/>
        <v>8</v>
      </c>
      <c r="E546" s="207">
        <f t="shared" si="718"/>
        <v>0.2857142857142857</v>
      </c>
      <c r="F546" s="206">
        <f t="shared" si="718"/>
        <v>0.14285714285714285</v>
      </c>
      <c r="G546" s="207">
        <f t="shared" si="718"/>
        <v>0</v>
      </c>
      <c r="H546" s="206">
        <f t="shared" si="718"/>
        <v>0</v>
      </c>
      <c r="I546" s="207">
        <f t="shared" si="718"/>
        <v>0</v>
      </c>
      <c r="J546" s="206">
        <f t="shared" si="718"/>
        <v>0</v>
      </c>
      <c r="K546" s="207">
        <f t="shared" si="718"/>
        <v>0</v>
      </c>
      <c r="L546" s="206">
        <f t="shared" si="718"/>
        <v>0</v>
      </c>
      <c r="M546" s="207">
        <f t="shared" si="718"/>
        <v>0</v>
      </c>
      <c r="N546" s="206">
        <f t="shared" si="718"/>
        <v>0</v>
      </c>
      <c r="O546" s="207">
        <f t="shared" si="718"/>
        <v>0</v>
      </c>
      <c r="P546" s="206">
        <f t="shared" si="718"/>
        <v>0</v>
      </c>
      <c r="Q546" s="207">
        <f t="shared" si="718"/>
        <v>0</v>
      </c>
      <c r="R546" s="206">
        <f t="shared" si="718"/>
        <v>0</v>
      </c>
      <c r="S546" s="207">
        <f t="shared" si="718"/>
        <v>0</v>
      </c>
      <c r="T546" s="206">
        <f t="shared" si="701"/>
        <v>234.42857142857142</v>
      </c>
      <c r="U546" s="207">
        <f t="shared" si="699"/>
        <v>3.2857142857142856</v>
      </c>
      <c r="V546" s="26"/>
      <c r="W546" s="4" t="s">
        <v>112</v>
      </c>
      <c r="X546" s="177">
        <f>B528+B529+B530+B531+B532+B533+B549+B550+B551</f>
        <v>91.857142857142847</v>
      </c>
      <c r="Y546" s="177">
        <f>C528+C529+C530+C531+C532+C533+C549+C550+C551</f>
        <v>0.71428571428571419</v>
      </c>
      <c r="Z546" s="177">
        <f t="shared" ref="Z546:AH546" si="719">D528+D529+D530+D531+D532+D533+D549+D550+D551</f>
        <v>29</v>
      </c>
      <c r="AA546" s="177">
        <f t="shared" si="719"/>
        <v>0.8571428571428571</v>
      </c>
      <c r="AB546" s="177">
        <f t="shared" si="719"/>
        <v>0.8571428571428571</v>
      </c>
      <c r="AC546" s="177">
        <f t="shared" si="719"/>
        <v>0</v>
      </c>
      <c r="AD546" s="177">
        <f t="shared" si="719"/>
        <v>0</v>
      </c>
      <c r="AE546" s="177">
        <f t="shared" si="719"/>
        <v>0</v>
      </c>
      <c r="AF546" s="177">
        <f t="shared" si="719"/>
        <v>0</v>
      </c>
      <c r="AG546" s="177">
        <f t="shared" si="719"/>
        <v>0</v>
      </c>
      <c r="AH546" s="177">
        <f t="shared" si="719"/>
        <v>0</v>
      </c>
      <c r="AI546" s="177">
        <f>M528+M529+M530+M531+M532+M533+M549+M550+M551</f>
        <v>0</v>
      </c>
      <c r="AJ546" s="177">
        <f>N528+N529+N530+N531+N532+N533+N549+N550+N551</f>
        <v>0</v>
      </c>
      <c r="AK546" s="177">
        <f>O528+O529+O530+O531+O532+O533+O549+O550+O551</f>
        <v>0</v>
      </c>
      <c r="AL546" s="177">
        <f>P528+P529+P530+P531+P532+P533+P549+P550+P551</f>
        <v>0</v>
      </c>
      <c r="AM546" s="177">
        <f>Q528+Q529+Q530+Q531+Q532+Q533+Q549+Q550+Q551</f>
        <v>0</v>
      </c>
      <c r="AN546" s="177">
        <f t="shared" ref="AN546:AO546" si="720">R528+R529+R530+R531+R532+R533+R549+R550+R551</f>
        <v>0</v>
      </c>
      <c r="AO546" s="177">
        <f t="shared" si="720"/>
        <v>0</v>
      </c>
      <c r="AP546" s="177">
        <f>T528+T529+T530+T531+T532+T533+T549+T550+T551</f>
        <v>121.71428571428572</v>
      </c>
      <c r="AQ546" s="177">
        <f>U528+U529+U530+U531+U532+U533+U549+U550+U551</f>
        <v>1.5714285714285712</v>
      </c>
      <c r="AR546"/>
      <c r="AS546"/>
      <c r="AT546"/>
      <c r="AU546">
        <v>0</v>
      </c>
      <c r="AV546">
        <v>0</v>
      </c>
      <c r="AW546">
        <v>0</v>
      </c>
      <c r="AY546"/>
      <c r="AZ546"/>
      <c r="BN546"/>
      <c r="BO546"/>
      <c r="BP546"/>
      <c r="BQ546"/>
      <c r="BR546"/>
      <c r="BS546"/>
      <c r="BT546"/>
      <c r="BU546"/>
      <c r="BV546"/>
      <c r="BW546"/>
      <c r="BX546"/>
      <c r="BY546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</row>
    <row r="547" spans="1:124" ht="13" x14ac:dyDescent="0.3">
      <c r="A547" s="27" t="s">
        <v>48</v>
      </c>
      <c r="B547" s="206">
        <f t="shared" ref="B547:S547" si="721">SUM(B27,B92,B157,B222,B287,B352,B417)/7</f>
        <v>128.28571428571428</v>
      </c>
      <c r="C547" s="207">
        <f t="shared" si="721"/>
        <v>1.7142857142857142</v>
      </c>
      <c r="D547" s="206">
        <f t="shared" si="721"/>
        <v>13.571428571428571</v>
      </c>
      <c r="E547" s="207">
        <f t="shared" si="721"/>
        <v>0.5714285714285714</v>
      </c>
      <c r="F547" s="206">
        <f t="shared" si="721"/>
        <v>0.42857142857142855</v>
      </c>
      <c r="G547" s="207">
        <f t="shared" si="721"/>
        <v>0</v>
      </c>
      <c r="H547" s="206">
        <f t="shared" si="721"/>
        <v>0</v>
      </c>
      <c r="I547" s="207">
        <f t="shared" si="721"/>
        <v>0</v>
      </c>
      <c r="J547" s="206">
        <f t="shared" si="721"/>
        <v>0</v>
      </c>
      <c r="K547" s="207">
        <f t="shared" si="721"/>
        <v>0</v>
      </c>
      <c r="L547" s="206">
        <f t="shared" si="721"/>
        <v>0</v>
      </c>
      <c r="M547" s="207">
        <f t="shared" si="721"/>
        <v>0</v>
      </c>
      <c r="N547" s="206">
        <f t="shared" si="721"/>
        <v>0</v>
      </c>
      <c r="O547" s="207">
        <f t="shared" si="721"/>
        <v>0</v>
      </c>
      <c r="P547" s="206">
        <f t="shared" si="721"/>
        <v>0</v>
      </c>
      <c r="Q547" s="207">
        <f t="shared" si="721"/>
        <v>0</v>
      </c>
      <c r="R547" s="206">
        <f t="shared" si="721"/>
        <v>0</v>
      </c>
      <c r="S547" s="207">
        <f t="shared" si="721"/>
        <v>0</v>
      </c>
      <c r="T547" s="206">
        <f t="shared" si="701"/>
        <v>142.28571428571428</v>
      </c>
      <c r="U547" s="207">
        <f t="shared" si="699"/>
        <v>2.2857142857142856</v>
      </c>
      <c r="V547" s="26"/>
      <c r="W547" s="4" t="s">
        <v>111</v>
      </c>
      <c r="X547" s="177">
        <f>B552-X546</f>
        <v>2089.7142857142862</v>
      </c>
      <c r="Y547" s="177">
        <f t="shared" ref="Y547:AQ547" si="722">C552-Y546</f>
        <v>37.000000000000007</v>
      </c>
      <c r="Z547" s="177">
        <f t="shared" si="722"/>
        <v>139.85714285714289</v>
      </c>
      <c r="AA547" s="177">
        <f t="shared" si="722"/>
        <v>3.285714285714286</v>
      </c>
      <c r="AB547" s="177">
        <f t="shared" si="722"/>
        <v>2.7142857142857131</v>
      </c>
      <c r="AC547" s="177">
        <f t="shared" si="722"/>
        <v>0</v>
      </c>
      <c r="AD547" s="177">
        <f t="shared" si="722"/>
        <v>0</v>
      </c>
      <c r="AE547" s="177">
        <f t="shared" si="722"/>
        <v>0</v>
      </c>
      <c r="AF547" s="177">
        <f t="shared" si="722"/>
        <v>0</v>
      </c>
      <c r="AG547" s="177">
        <f t="shared" si="722"/>
        <v>0</v>
      </c>
      <c r="AH547" s="177">
        <f t="shared" si="722"/>
        <v>0</v>
      </c>
      <c r="AI547" s="177">
        <f t="shared" si="722"/>
        <v>0</v>
      </c>
      <c r="AJ547" s="177">
        <f t="shared" si="722"/>
        <v>0</v>
      </c>
      <c r="AK547" s="177">
        <f t="shared" si="722"/>
        <v>0</v>
      </c>
      <c r="AL547" s="177">
        <f t="shared" si="722"/>
        <v>0</v>
      </c>
      <c r="AM547" s="177">
        <f t="shared" si="722"/>
        <v>0</v>
      </c>
      <c r="AN547" s="177">
        <f t="shared" si="722"/>
        <v>0</v>
      </c>
      <c r="AO547" s="177">
        <f t="shared" si="722"/>
        <v>0</v>
      </c>
      <c r="AP547" s="177">
        <f t="shared" si="722"/>
        <v>2232.2857142857142</v>
      </c>
      <c r="AQ547" s="177">
        <f t="shared" si="722"/>
        <v>40.285714285714292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Y547"/>
      <c r="AZ547"/>
      <c r="BN547"/>
      <c r="BO547"/>
      <c r="BP547"/>
      <c r="BQ547"/>
      <c r="BR547"/>
      <c r="BS547"/>
      <c r="BT547"/>
      <c r="BU547"/>
      <c r="BV547"/>
      <c r="BW547"/>
      <c r="BX547"/>
      <c r="BY547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</row>
    <row r="548" spans="1:124" ht="13" x14ac:dyDescent="0.3">
      <c r="A548" s="27" t="s">
        <v>49</v>
      </c>
      <c r="B548" s="206">
        <f t="shared" ref="B548:S548" si="723">SUM(B28,B93,B158,B223,B288,B353,B418)/7</f>
        <v>54.714285714285715</v>
      </c>
      <c r="C548" s="207">
        <f t="shared" si="723"/>
        <v>0.7142857142857143</v>
      </c>
      <c r="D548" s="206">
        <f t="shared" si="723"/>
        <v>11.571428571428571</v>
      </c>
      <c r="E548" s="207">
        <f t="shared" si="723"/>
        <v>0.7142857142857143</v>
      </c>
      <c r="F548" s="206">
        <f t="shared" si="723"/>
        <v>0.14285714285714285</v>
      </c>
      <c r="G548" s="207">
        <f t="shared" si="723"/>
        <v>0</v>
      </c>
      <c r="H548" s="206">
        <f t="shared" si="723"/>
        <v>0</v>
      </c>
      <c r="I548" s="207">
        <f t="shared" si="723"/>
        <v>0</v>
      </c>
      <c r="J548" s="206">
        <f t="shared" si="723"/>
        <v>0</v>
      </c>
      <c r="K548" s="207">
        <f t="shared" si="723"/>
        <v>0</v>
      </c>
      <c r="L548" s="206">
        <f t="shared" si="723"/>
        <v>0</v>
      </c>
      <c r="M548" s="207">
        <f t="shared" si="723"/>
        <v>0</v>
      </c>
      <c r="N548" s="206">
        <f t="shared" si="723"/>
        <v>0</v>
      </c>
      <c r="O548" s="207">
        <f t="shared" si="723"/>
        <v>0</v>
      </c>
      <c r="P548" s="206">
        <f t="shared" si="723"/>
        <v>0</v>
      </c>
      <c r="Q548" s="207">
        <f t="shared" si="723"/>
        <v>0</v>
      </c>
      <c r="R548" s="206">
        <f t="shared" si="723"/>
        <v>0</v>
      </c>
      <c r="S548" s="207">
        <f t="shared" si="723"/>
        <v>0</v>
      </c>
      <c r="T548" s="206">
        <f t="shared" si="701"/>
        <v>66.428571428571431</v>
      </c>
      <c r="U548" s="207">
        <f t="shared" si="699"/>
        <v>1.4285714285714286</v>
      </c>
      <c r="V548" s="26"/>
      <c r="W548" s="4"/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Y548"/>
      <c r="AZ548"/>
      <c r="BN548"/>
      <c r="BO548"/>
      <c r="BP548"/>
      <c r="BQ548"/>
      <c r="BR548"/>
      <c r="BS548"/>
      <c r="BT548"/>
      <c r="BU548"/>
      <c r="BV548"/>
      <c r="BW548"/>
      <c r="BX548"/>
      <c r="BY548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</row>
    <row r="549" spans="1:124" ht="13" x14ac:dyDescent="0.3">
      <c r="A549" s="27" t="s">
        <v>50</v>
      </c>
      <c r="B549" s="206">
        <f t="shared" ref="B549:S549" si="724">SUM(B29,B94,B159,B224,B289,B354,B419)/7</f>
        <v>29.142857142857142</v>
      </c>
      <c r="C549" s="207">
        <f t="shared" si="724"/>
        <v>0.2857142857142857</v>
      </c>
      <c r="D549" s="206">
        <f t="shared" si="724"/>
        <v>7.8571428571428568</v>
      </c>
      <c r="E549" s="207">
        <f t="shared" si="724"/>
        <v>0.42857142857142855</v>
      </c>
      <c r="F549" s="206">
        <f t="shared" si="724"/>
        <v>0.14285714285714285</v>
      </c>
      <c r="G549" s="207">
        <f t="shared" si="724"/>
        <v>0</v>
      </c>
      <c r="H549" s="206">
        <f t="shared" si="724"/>
        <v>0</v>
      </c>
      <c r="I549" s="207">
        <f t="shared" si="724"/>
        <v>0</v>
      </c>
      <c r="J549" s="206">
        <f t="shared" si="724"/>
        <v>0</v>
      </c>
      <c r="K549" s="207">
        <f t="shared" si="724"/>
        <v>0</v>
      </c>
      <c r="L549" s="206">
        <f t="shared" si="724"/>
        <v>0</v>
      </c>
      <c r="M549" s="207">
        <f t="shared" si="724"/>
        <v>0</v>
      </c>
      <c r="N549" s="206">
        <f t="shared" si="724"/>
        <v>0</v>
      </c>
      <c r="O549" s="207">
        <f t="shared" si="724"/>
        <v>0</v>
      </c>
      <c r="P549" s="206">
        <f t="shared" si="724"/>
        <v>0</v>
      </c>
      <c r="Q549" s="207">
        <f t="shared" si="724"/>
        <v>0</v>
      </c>
      <c r="R549" s="206">
        <f t="shared" si="724"/>
        <v>0</v>
      </c>
      <c r="S549" s="207">
        <f t="shared" si="724"/>
        <v>0</v>
      </c>
      <c r="T549" s="206">
        <f t="shared" si="701"/>
        <v>37.142857142857146</v>
      </c>
      <c r="U549" s="207">
        <f t="shared" si="699"/>
        <v>0.71428571428571419</v>
      </c>
      <c r="V549" s="26"/>
      <c r="W549" s="4" t="s">
        <v>126</v>
      </c>
      <c r="X549" s="177">
        <f>X546-Y546</f>
        <v>91.142857142857139</v>
      </c>
      <c r="Y549" s="177">
        <f>Z546-AA546</f>
        <v>28.142857142857142</v>
      </c>
      <c r="Z549" s="177">
        <f>AB546-AC546</f>
        <v>0.8571428571428571</v>
      </c>
      <c r="AA549" s="177">
        <f>AD546-AE546</f>
        <v>0</v>
      </c>
      <c r="AB549" s="177">
        <f>AF546-AG546</f>
        <v>0</v>
      </c>
      <c r="AC549" s="177">
        <f>AH546-AI546</f>
        <v>0</v>
      </c>
      <c r="AD549" s="177">
        <f>AJ546-AK546</f>
        <v>0</v>
      </c>
      <c r="AE549" s="177">
        <f>AL546-AM546</f>
        <v>0</v>
      </c>
      <c r="AF549" s="177">
        <f>AN546-AO546</f>
        <v>0</v>
      </c>
      <c r="AG549">
        <v>0</v>
      </c>
      <c r="AH549" s="177">
        <f>SUM(X549:AF549)</f>
        <v>120.14285714285714</v>
      </c>
      <c r="AI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Y549"/>
      <c r="AZ549"/>
      <c r="BN549"/>
      <c r="BO549"/>
      <c r="BP549"/>
      <c r="BQ549"/>
      <c r="BR549"/>
      <c r="BS549"/>
      <c r="BT549"/>
      <c r="BU549"/>
      <c r="BV549"/>
      <c r="BW549"/>
      <c r="BX549"/>
      <c r="BY549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</row>
    <row r="550" spans="1:124" ht="13" x14ac:dyDescent="0.3">
      <c r="A550" s="27" t="s">
        <v>51</v>
      </c>
      <c r="B550" s="206">
        <f t="shared" ref="B550:S550" si="725">SUM(B30,B95,B160,B225,B290,B355,B420)/7</f>
        <v>20.714285714285715</v>
      </c>
      <c r="C550" s="207">
        <f t="shared" si="725"/>
        <v>0.14285714285714285</v>
      </c>
      <c r="D550" s="206">
        <f t="shared" si="725"/>
        <v>5.7142857142857144</v>
      </c>
      <c r="E550" s="207">
        <f t="shared" si="725"/>
        <v>0</v>
      </c>
      <c r="F550" s="206">
        <f t="shared" si="725"/>
        <v>0.14285714285714285</v>
      </c>
      <c r="G550" s="207">
        <f t="shared" si="725"/>
        <v>0</v>
      </c>
      <c r="H550" s="206">
        <f t="shared" si="725"/>
        <v>0</v>
      </c>
      <c r="I550" s="207">
        <f t="shared" si="725"/>
        <v>0</v>
      </c>
      <c r="J550" s="206">
        <f t="shared" si="725"/>
        <v>0</v>
      </c>
      <c r="K550" s="207">
        <f t="shared" si="725"/>
        <v>0</v>
      </c>
      <c r="L550" s="206">
        <f t="shared" si="725"/>
        <v>0</v>
      </c>
      <c r="M550" s="207">
        <f t="shared" si="725"/>
        <v>0</v>
      </c>
      <c r="N550" s="206">
        <f t="shared" si="725"/>
        <v>0</v>
      </c>
      <c r="O550" s="207">
        <f t="shared" si="725"/>
        <v>0</v>
      </c>
      <c r="P550" s="206">
        <f t="shared" si="725"/>
        <v>0</v>
      </c>
      <c r="Q550" s="207">
        <f t="shared" si="725"/>
        <v>0</v>
      </c>
      <c r="R550" s="206">
        <f t="shared" si="725"/>
        <v>0</v>
      </c>
      <c r="S550" s="207">
        <f t="shared" si="725"/>
        <v>0</v>
      </c>
      <c r="T550" s="206">
        <f t="shared" si="701"/>
        <v>26.571428571428573</v>
      </c>
      <c r="U550" s="207">
        <f t="shared" si="699"/>
        <v>0.14285714285714285</v>
      </c>
      <c r="V550" s="26"/>
      <c r="W550" s="4" t="s">
        <v>127</v>
      </c>
      <c r="X550" s="177">
        <f>X547-Y547</f>
        <v>2052.7142857142862</v>
      </c>
      <c r="Y550" s="177">
        <f>Z547-AA547</f>
        <v>136.57142857142861</v>
      </c>
      <c r="Z550" s="177">
        <f>AB547-AC547</f>
        <v>2.7142857142857131</v>
      </c>
      <c r="AA550" s="177">
        <f>AD547-AE547</f>
        <v>0</v>
      </c>
      <c r="AB550" s="177">
        <f>AF547-AG547</f>
        <v>0</v>
      </c>
      <c r="AC550" s="177">
        <f>AH547-AI547</f>
        <v>0</v>
      </c>
      <c r="AD550" s="177">
        <f>AJ547-AK547</f>
        <v>0</v>
      </c>
      <c r="AE550" s="177">
        <f>AL547-AM547</f>
        <v>0</v>
      </c>
      <c r="AF550" s="177">
        <f>AN547-AO547</f>
        <v>0</v>
      </c>
      <c r="AG550">
        <v>1</v>
      </c>
      <c r="AH550" s="177">
        <f>SUM(X550:AF550)</f>
        <v>2192.0000000000005</v>
      </c>
      <c r="AI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Y550"/>
      <c r="AZ550"/>
      <c r="BN550"/>
      <c r="BO550"/>
      <c r="BP550"/>
      <c r="BQ550"/>
      <c r="BR550"/>
      <c r="BS550"/>
      <c r="BT550"/>
      <c r="BU550"/>
      <c r="BV550"/>
      <c r="BW550"/>
      <c r="BX550"/>
      <c r="BY550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</row>
    <row r="551" spans="1:124" ht="13.5" thickBot="1" x14ac:dyDescent="0.35">
      <c r="A551" s="18" t="s">
        <v>52</v>
      </c>
      <c r="B551" s="206">
        <f t="shared" ref="B551:S551" si="726">SUM(B31,B96,B161,B226,B291,B356,B421)/7</f>
        <v>11.428571428571429</v>
      </c>
      <c r="C551" s="207">
        <f t="shared" si="726"/>
        <v>0</v>
      </c>
      <c r="D551" s="206">
        <f t="shared" si="726"/>
        <v>4.8571428571428568</v>
      </c>
      <c r="E551" s="207">
        <f t="shared" si="726"/>
        <v>0</v>
      </c>
      <c r="F551" s="206">
        <f t="shared" si="726"/>
        <v>0.2857142857142857</v>
      </c>
      <c r="G551" s="207">
        <f t="shared" si="726"/>
        <v>0</v>
      </c>
      <c r="H551" s="206">
        <f t="shared" si="726"/>
        <v>0</v>
      </c>
      <c r="I551" s="207">
        <f t="shared" si="726"/>
        <v>0</v>
      </c>
      <c r="J551" s="206">
        <f t="shared" si="726"/>
        <v>0</v>
      </c>
      <c r="K551" s="207">
        <f t="shared" si="726"/>
        <v>0</v>
      </c>
      <c r="L551" s="206">
        <f t="shared" si="726"/>
        <v>0</v>
      </c>
      <c r="M551" s="207">
        <f t="shared" si="726"/>
        <v>0</v>
      </c>
      <c r="N551" s="206">
        <f t="shared" si="726"/>
        <v>0</v>
      </c>
      <c r="O551" s="207">
        <f t="shared" si="726"/>
        <v>0</v>
      </c>
      <c r="P551" s="206">
        <f t="shared" si="726"/>
        <v>0</v>
      </c>
      <c r="Q551" s="207">
        <f t="shared" si="726"/>
        <v>0</v>
      </c>
      <c r="R551" s="206">
        <f t="shared" si="726"/>
        <v>0</v>
      </c>
      <c r="S551" s="207">
        <f t="shared" si="726"/>
        <v>0</v>
      </c>
      <c r="T551" s="206">
        <f t="shared" si="701"/>
        <v>16.571428571428569</v>
      </c>
      <c r="U551" s="207">
        <f t="shared" si="699"/>
        <v>0</v>
      </c>
      <c r="V551" s="26"/>
      <c r="W551" s="4"/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Y551"/>
      <c r="AZ551"/>
      <c r="BN551"/>
      <c r="BO551"/>
      <c r="BP551"/>
      <c r="BQ551"/>
      <c r="BR551"/>
      <c r="BS551"/>
      <c r="BT551"/>
      <c r="BU551"/>
      <c r="BV551"/>
      <c r="BW551"/>
      <c r="BX551"/>
      <c r="BY551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</row>
    <row r="552" spans="1:124" ht="14" thickTop="1" thickBot="1" x14ac:dyDescent="0.35">
      <c r="A552" s="25" t="s">
        <v>53</v>
      </c>
      <c r="B552" s="196">
        <f>SUM(B528:B551)</f>
        <v>2181.5714285714289</v>
      </c>
      <c r="C552" s="202">
        <f t="shared" ref="C552:U552" si="727">SUM(C528:C551)</f>
        <v>37.714285714285722</v>
      </c>
      <c r="D552" s="196">
        <f t="shared" si="727"/>
        <v>168.85714285714289</v>
      </c>
      <c r="E552" s="202">
        <f t="shared" si="727"/>
        <v>4.1428571428571432</v>
      </c>
      <c r="F552" s="196">
        <f t="shared" si="727"/>
        <v>3.5714285714285703</v>
      </c>
      <c r="G552" s="202">
        <f t="shared" si="727"/>
        <v>0</v>
      </c>
      <c r="H552" s="196">
        <f t="shared" si="727"/>
        <v>0</v>
      </c>
      <c r="I552" s="202">
        <f t="shared" si="727"/>
        <v>0</v>
      </c>
      <c r="J552" s="196">
        <f t="shared" si="727"/>
        <v>0</v>
      </c>
      <c r="K552" s="202">
        <f t="shared" si="727"/>
        <v>0</v>
      </c>
      <c r="L552" s="196">
        <f t="shared" si="727"/>
        <v>0</v>
      </c>
      <c r="M552" s="202">
        <f t="shared" si="727"/>
        <v>0</v>
      </c>
      <c r="N552" s="196">
        <f t="shared" si="727"/>
        <v>0</v>
      </c>
      <c r="O552" s="202">
        <f t="shared" si="727"/>
        <v>0</v>
      </c>
      <c r="P552" s="196">
        <f t="shared" si="727"/>
        <v>0</v>
      </c>
      <c r="Q552" s="202">
        <f t="shared" si="727"/>
        <v>0</v>
      </c>
      <c r="R552" s="196">
        <f t="shared" si="727"/>
        <v>0</v>
      </c>
      <c r="S552" s="202">
        <f t="shared" si="727"/>
        <v>0</v>
      </c>
      <c r="T552" s="196">
        <f>SUM(T528:T551)</f>
        <v>2354</v>
      </c>
      <c r="U552" s="202">
        <f t="shared" si="727"/>
        <v>41.857142857142861</v>
      </c>
      <c r="V552" s="26"/>
      <c r="W552" s="4"/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Y552"/>
      <c r="AZ552"/>
      <c r="BN552"/>
      <c r="BO552"/>
      <c r="BP552"/>
      <c r="BQ552"/>
      <c r="BR552"/>
      <c r="BS552"/>
      <c r="BT552"/>
      <c r="BU552"/>
      <c r="BV552"/>
      <c r="BW552"/>
      <c r="BX552"/>
      <c r="BY55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</row>
    <row r="553" spans="1:124" ht="13.5" thickTop="1" x14ac:dyDescent="0.3">
      <c r="A553" s="27" t="s">
        <v>125</v>
      </c>
      <c r="B553" s="197">
        <f>B552/T552</f>
        <v>0.9267508192741839</v>
      </c>
      <c r="C553" s="203">
        <f>C552/T552</f>
        <v>1.6021361815754344E-2</v>
      </c>
      <c r="D553" s="197">
        <f>D552/T552</f>
        <v>7.1732006311445579E-2</v>
      </c>
      <c r="E553" s="203">
        <f>E552/T552</f>
        <v>1.7599223206699844E-3</v>
      </c>
      <c r="F553" s="197">
        <f>F552/T552</f>
        <v>1.5171744143706756E-3</v>
      </c>
      <c r="G553" s="203">
        <f>G552/T552</f>
        <v>0</v>
      </c>
      <c r="H553" s="197">
        <f>H552/T552</f>
        <v>0</v>
      </c>
      <c r="I553" s="203">
        <f>I552/T552</f>
        <v>0</v>
      </c>
      <c r="J553" s="197">
        <f>J552/T552</f>
        <v>0</v>
      </c>
      <c r="K553" s="203">
        <f>K552/T552</f>
        <v>0</v>
      </c>
      <c r="L553" s="197">
        <f>L552/T552</f>
        <v>0</v>
      </c>
      <c r="M553" s="203">
        <f>M552/T552</f>
        <v>0</v>
      </c>
      <c r="N553" s="197">
        <f>N552/T552</f>
        <v>0</v>
      </c>
      <c r="O553" s="203">
        <f>O552/T552</f>
        <v>0</v>
      </c>
      <c r="P553" s="197">
        <f>P552/T552</f>
        <v>0</v>
      </c>
      <c r="Q553" s="203">
        <f>Q552/T552</f>
        <v>0</v>
      </c>
      <c r="R553" s="197">
        <f>R552/T552</f>
        <v>0</v>
      </c>
      <c r="S553" s="203">
        <f>S552/T552</f>
        <v>0</v>
      </c>
      <c r="T553" s="197">
        <f>100%</f>
        <v>1</v>
      </c>
      <c r="U553" s="203">
        <f>U552/T552</f>
        <v>1.7781284136424325E-2</v>
      </c>
      <c r="V553" s="26"/>
      <c r="W553" s="4"/>
      <c r="X553"/>
      <c r="Y553"/>
      <c r="Z553"/>
      <c r="AA553"/>
      <c r="AB553"/>
      <c r="AC553"/>
      <c r="AD553"/>
      <c r="AE553"/>
      <c r="AF553"/>
      <c r="AG553"/>
      <c r="AH553"/>
      <c r="AI553"/>
      <c r="AL553"/>
      <c r="AM553"/>
      <c r="AN553"/>
      <c r="AO553"/>
      <c r="AP553"/>
      <c r="AQ553"/>
      <c r="AR553"/>
      <c r="AS553"/>
      <c r="AT553"/>
      <c r="AU553"/>
      <c r="AV553"/>
      <c r="AW553"/>
      <c r="AY553"/>
      <c r="AZ553"/>
      <c r="BN553"/>
      <c r="BO553"/>
      <c r="BP553"/>
      <c r="BQ553"/>
      <c r="BR553"/>
      <c r="BS553"/>
      <c r="BT553"/>
      <c r="BU553"/>
      <c r="BV553"/>
      <c r="BW553"/>
      <c r="BX553"/>
      <c r="BY553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</row>
    <row r="554" spans="1:124" ht="13" x14ac:dyDescent="0.3">
      <c r="A554" s="119" t="s">
        <v>111</v>
      </c>
      <c r="B554" s="208">
        <f t="shared" ref="B554:U554" si="728">SUM(B534:B548)</f>
        <v>2089.7142857142853</v>
      </c>
      <c r="C554" s="209">
        <f t="shared" si="728"/>
        <v>37.000000000000007</v>
      </c>
      <c r="D554" s="208">
        <f t="shared" si="728"/>
        <v>139.85714285714286</v>
      </c>
      <c r="E554" s="209">
        <f t="shared" si="728"/>
        <v>3.2857142857142856</v>
      </c>
      <c r="F554" s="208">
        <f t="shared" si="728"/>
        <v>2.7142857142857135</v>
      </c>
      <c r="G554" s="209">
        <f t="shared" si="728"/>
        <v>0</v>
      </c>
      <c r="H554" s="208">
        <f t="shared" si="728"/>
        <v>0</v>
      </c>
      <c r="I554" s="209">
        <f t="shared" si="728"/>
        <v>0</v>
      </c>
      <c r="J554" s="208">
        <f t="shared" si="728"/>
        <v>0</v>
      </c>
      <c r="K554" s="209">
        <f t="shared" si="728"/>
        <v>0</v>
      </c>
      <c r="L554" s="208">
        <f t="shared" si="728"/>
        <v>0</v>
      </c>
      <c r="M554" s="209">
        <f t="shared" si="728"/>
        <v>0</v>
      </c>
      <c r="N554" s="208">
        <f t="shared" si="728"/>
        <v>0</v>
      </c>
      <c r="O554" s="209">
        <f t="shared" si="728"/>
        <v>0</v>
      </c>
      <c r="P554" s="208">
        <f t="shared" si="728"/>
        <v>0</v>
      </c>
      <c r="Q554" s="209">
        <f t="shared" si="728"/>
        <v>0</v>
      </c>
      <c r="R554" s="208">
        <f t="shared" si="728"/>
        <v>0</v>
      </c>
      <c r="S554" s="209">
        <f t="shared" si="728"/>
        <v>0</v>
      </c>
      <c r="T554" s="208">
        <f t="shared" si="728"/>
        <v>2232.2857142857142</v>
      </c>
      <c r="U554" s="209">
        <f t="shared" si="728"/>
        <v>40.285714285714285</v>
      </c>
      <c r="V554" s="26"/>
      <c r="W554" s="4"/>
      <c r="X554" s="178" t="s">
        <v>128</v>
      </c>
      <c r="Y554" s="176">
        <f>(X546*15+Z546*35+AB546*45+AD546*55+AF546*65+AH546*75+AJ546*85+AL546*95+AN546*125)/AP546</f>
        <v>19.97652582159624</v>
      </c>
      <c r="Z554" s="176">
        <f>(Y546*15+AA546*35+AC546*45+AE546*55+AG546*65+AI546*75+AK546*85+AM546*95+AO546*125)/AQ546</f>
        <v>25.909090909090914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Y554"/>
      <c r="AZ554"/>
      <c r="BN554"/>
      <c r="BO554"/>
      <c r="BP554"/>
      <c r="BQ554"/>
      <c r="BR554"/>
      <c r="BS554"/>
      <c r="BT554"/>
      <c r="BU554"/>
      <c r="BV554"/>
      <c r="BW554"/>
      <c r="BX554"/>
      <c r="BY554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</row>
    <row r="555" spans="1:124" ht="13.5" thickBot="1" x14ac:dyDescent="0.35">
      <c r="A555" s="120" t="s">
        <v>112</v>
      </c>
      <c r="B555" s="199">
        <f t="shared" ref="B555:U555" si="729">B552-B554</f>
        <v>91.857142857143572</v>
      </c>
      <c r="C555" s="205">
        <f t="shared" si="729"/>
        <v>0.7142857142857153</v>
      </c>
      <c r="D555" s="199">
        <f t="shared" si="729"/>
        <v>29.000000000000028</v>
      </c>
      <c r="E555" s="205">
        <f t="shared" si="729"/>
        <v>0.85714285714285765</v>
      </c>
      <c r="F555" s="199">
        <f t="shared" si="729"/>
        <v>0.85714285714285676</v>
      </c>
      <c r="G555" s="205">
        <f t="shared" si="729"/>
        <v>0</v>
      </c>
      <c r="H555" s="199">
        <f t="shared" si="729"/>
        <v>0</v>
      </c>
      <c r="I555" s="205">
        <f t="shared" si="729"/>
        <v>0</v>
      </c>
      <c r="J555" s="199">
        <f t="shared" si="729"/>
        <v>0</v>
      </c>
      <c r="K555" s="205">
        <f t="shared" si="729"/>
        <v>0</v>
      </c>
      <c r="L555" s="199">
        <f t="shared" si="729"/>
        <v>0</v>
      </c>
      <c r="M555" s="205">
        <f t="shared" si="729"/>
        <v>0</v>
      </c>
      <c r="N555" s="199">
        <f t="shared" si="729"/>
        <v>0</v>
      </c>
      <c r="O555" s="205">
        <f t="shared" si="729"/>
        <v>0</v>
      </c>
      <c r="P555" s="199">
        <f t="shared" si="729"/>
        <v>0</v>
      </c>
      <c r="Q555" s="205">
        <f t="shared" si="729"/>
        <v>0</v>
      </c>
      <c r="R555" s="199">
        <f t="shared" si="729"/>
        <v>0</v>
      </c>
      <c r="S555" s="205">
        <f t="shared" si="729"/>
        <v>0</v>
      </c>
      <c r="T555" s="199">
        <f t="shared" si="729"/>
        <v>121.71428571428578</v>
      </c>
      <c r="U555" s="205">
        <f t="shared" si="729"/>
        <v>1.5714285714285765</v>
      </c>
      <c r="V555" s="26"/>
      <c r="W555" s="4"/>
      <c r="X555">
        <v>0</v>
      </c>
      <c r="Y555" s="176">
        <f>(X547*15+Z547*35+AB547*45+AD547*55+AF547*65+AH547*75+AJ547*85+AL547*95+AN547*125)/AP547</f>
        <v>16.289517470881869</v>
      </c>
      <c r="Z555" s="176">
        <f>(Y547*15+AA547*35+AC547*45+AE547*55+AG547*65+AI547*75+AK547*85+AM547*95+AO547*125)/AQ547</f>
        <v>16.631205673758867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Y555"/>
      <c r="AZ555"/>
      <c r="BN555"/>
      <c r="BO555"/>
      <c r="BP555"/>
      <c r="BQ555"/>
      <c r="BR555"/>
      <c r="BS555"/>
      <c r="BT555"/>
      <c r="BU555"/>
      <c r="BV555"/>
      <c r="BW555"/>
      <c r="BX555"/>
      <c r="BY555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</row>
    <row r="556" spans="1:124" ht="14" thickTop="1" thickBot="1" x14ac:dyDescent="0.35">
      <c r="A556" s="59" t="s">
        <v>54</v>
      </c>
      <c r="B556" s="47"/>
      <c r="C556" s="45"/>
      <c r="D556" s="45"/>
      <c r="E556" s="46"/>
      <c r="F556" s="46"/>
      <c r="G556" s="51"/>
      <c r="H556" s="46" t="s">
        <v>55</v>
      </c>
      <c r="I556" s="62">
        <f>T552-U552</f>
        <v>2312.1428571428573</v>
      </c>
      <c r="J556" s="56"/>
      <c r="K556" s="53"/>
      <c r="L556" s="60" t="s">
        <v>56</v>
      </c>
      <c r="M556" s="82">
        <f>U552</f>
        <v>41.857142857142861</v>
      </c>
      <c r="N556" s="58"/>
      <c r="O556" s="47"/>
      <c r="P556" s="51"/>
      <c r="Q556" s="48"/>
      <c r="R556" s="49" t="s">
        <v>57</v>
      </c>
      <c r="S556" s="49"/>
      <c r="T556" s="63">
        <f>I556+M556*2</f>
        <v>2395.8571428571431</v>
      </c>
      <c r="U556" s="50"/>
      <c r="V556" s="26"/>
      <c r="W556" s="4"/>
      <c r="X556">
        <v>0</v>
      </c>
      <c r="Y556" s="176"/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Y556"/>
      <c r="AZ556"/>
      <c r="BN556"/>
      <c r="BO556"/>
      <c r="BP556"/>
      <c r="BQ556"/>
      <c r="BR556"/>
      <c r="BS556"/>
      <c r="BT556"/>
      <c r="BU556"/>
      <c r="BV556"/>
      <c r="BW556"/>
      <c r="BX556"/>
      <c r="BY556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</row>
    <row r="557" spans="1:124" ht="13.5" thickTop="1" x14ac:dyDescent="0.3">
      <c r="A557" s="32" t="s">
        <v>58</v>
      </c>
      <c r="B557" s="33"/>
      <c r="C557" s="33"/>
      <c r="D557" s="34" t="s">
        <v>59</v>
      </c>
      <c r="E557" s="176">
        <f>(B552*15+D552*35+F552*45+H552*55+J552*65+L552*75+N552*85+P552*95+R552*125)/T552</f>
        <v>16.480155358660031</v>
      </c>
      <c r="F557" s="32" t="s">
        <v>60</v>
      </c>
      <c r="G557" s="36"/>
      <c r="H557" s="34" t="s">
        <v>61</v>
      </c>
      <c r="I557" s="176">
        <f>(C552*15+E552*35+G552*45+I552*55+K552*65+M552*75+O552*85+Q552*95+S552*125)/U552</f>
        <v>16.97952218430034</v>
      </c>
      <c r="J557" s="32" t="s">
        <v>60</v>
      </c>
      <c r="K557" s="4"/>
      <c r="N557" s="43"/>
      <c r="O557" s="44"/>
      <c r="P557" s="44"/>
      <c r="Q557" s="44"/>
      <c r="R557" s="43"/>
      <c r="S557" s="43"/>
      <c r="T557" s="43"/>
      <c r="U557" s="43"/>
      <c r="V557" s="26"/>
      <c r="W557" s="121"/>
      <c r="X557" s="178" t="s">
        <v>129</v>
      </c>
      <c r="Y557" s="176">
        <f>(X549*15+Y549*35+Z549*45+AA549*55+AB549*65+AC549*75+AD549*85+AE549*95+AF549*125)/AH549</f>
        <v>19.898929845422114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Y557"/>
      <c r="AZ557"/>
      <c r="BN557"/>
      <c r="BO557"/>
      <c r="BP557"/>
      <c r="BQ557"/>
      <c r="BR557"/>
      <c r="BS557"/>
      <c r="BT557"/>
      <c r="BU557"/>
      <c r="BV557"/>
      <c r="BW557"/>
      <c r="BX557"/>
      <c r="BY557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</row>
    <row r="558" spans="1:124" ht="7.9" customHeight="1" x14ac:dyDescent="0.3">
      <c r="E558" s="122">
        <f>(B554*15+D554*35+F554*45+H554*55+J554*65+L554*75+N554*85+P554*95+R554*125)/T554</f>
        <v>16.289517470881858</v>
      </c>
      <c r="F558" s="123"/>
      <c r="G558" s="123"/>
      <c r="H558" s="123"/>
      <c r="I558" s="122">
        <f>(C554*15+E554*35+G554*45+I554*55+K554*65+M554*75+O554*85+Q554*95+S554*125)/U554</f>
        <v>16.631205673758867</v>
      </c>
      <c r="V558" s="26"/>
      <c r="W558" s="121"/>
      <c r="X558" s="178" t="s">
        <v>130</v>
      </c>
      <c r="Y558" s="176">
        <f>(X550*15+Y550*35+Z550*45+AA550*55+AB550*65+AC550*75+AD550*85+AE550*95+AF550*125)/AH550</f>
        <v>16.283237747653807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Y558"/>
      <c r="AZ558"/>
      <c r="BN558"/>
      <c r="BO558"/>
      <c r="BP558"/>
      <c r="BQ558"/>
      <c r="BR558"/>
      <c r="BS558"/>
      <c r="BT558"/>
      <c r="BU558"/>
      <c r="BV558"/>
      <c r="BW558"/>
      <c r="BX558"/>
      <c r="BY558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</row>
    <row r="559" spans="1:124" ht="13" x14ac:dyDescent="0.3">
      <c r="E559" s="122">
        <f>(B555*15+D555*35+F555*45+H555*55+J555*65+L555*75+N555*85+P555*95+R555*125)/T555</f>
        <v>19.976525821596329</v>
      </c>
      <c r="F559" s="123"/>
      <c r="G559" s="123"/>
      <c r="H559" s="123"/>
      <c r="I559" s="122">
        <f>(C555*15+E555*35+G555*45+I555*55+K555*65+M555*75+O555*85+Q555*95+S555*125)/U555</f>
        <v>25.90909090909085</v>
      </c>
      <c r="V559" s="26"/>
      <c r="W559" s="4"/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Y559"/>
      <c r="AZ559"/>
      <c r="BN559"/>
      <c r="BO559"/>
      <c r="BP559"/>
      <c r="BQ559"/>
      <c r="BR559"/>
      <c r="BS559"/>
      <c r="BT559"/>
      <c r="BU559"/>
      <c r="BV559"/>
      <c r="BW559"/>
      <c r="BX559"/>
      <c r="BY559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</row>
    <row r="560" spans="1:124" ht="13" x14ac:dyDescent="0.3">
      <c r="V560" s="26"/>
      <c r="W560" s="4"/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Y560"/>
      <c r="AZ560"/>
      <c r="BN560"/>
      <c r="BO560"/>
      <c r="BP560"/>
      <c r="BQ560"/>
      <c r="BR560"/>
      <c r="BS560"/>
      <c r="BT560"/>
      <c r="BU560"/>
      <c r="BV560"/>
      <c r="BW560"/>
      <c r="BX560"/>
      <c r="BY560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</row>
    <row r="561" spans="22:124" ht="13" x14ac:dyDescent="0.3">
      <c r="V561" s="26"/>
      <c r="W561" s="4"/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Y561"/>
      <c r="AZ561"/>
      <c r="BN561"/>
      <c r="BO561"/>
      <c r="BP561"/>
      <c r="BQ561"/>
      <c r="BR561"/>
      <c r="BS561"/>
      <c r="BT561"/>
      <c r="BU561"/>
      <c r="BV561"/>
      <c r="BW561"/>
      <c r="BX561"/>
      <c r="BY561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</row>
    <row r="562" spans="22:124" ht="13" x14ac:dyDescent="0.3">
      <c r="V562" s="26"/>
      <c r="W562" s="4"/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Y562"/>
      <c r="AZ562"/>
      <c r="BN562"/>
      <c r="BO562"/>
      <c r="BP562"/>
      <c r="BQ562"/>
      <c r="BR562"/>
      <c r="BS562"/>
      <c r="BT562"/>
      <c r="BU562"/>
      <c r="BV562"/>
      <c r="BW562"/>
      <c r="BX562"/>
      <c r="BY56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</row>
    <row r="563" spans="22:124" ht="13" x14ac:dyDescent="0.3">
      <c r="V563" s="26"/>
      <c r="W563" s="4"/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Y563"/>
      <c r="AZ563"/>
      <c r="BN563"/>
      <c r="BO563"/>
      <c r="BP563"/>
      <c r="BQ563"/>
      <c r="BR563"/>
      <c r="BS563"/>
      <c r="BT563"/>
      <c r="BU563"/>
      <c r="BV563"/>
      <c r="BW563"/>
      <c r="BX563"/>
      <c r="BY563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</row>
    <row r="564" spans="22:124" ht="13" x14ac:dyDescent="0.3">
      <c r="V564" s="26"/>
      <c r="W564" s="4"/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Y564"/>
      <c r="AZ564"/>
      <c r="BN564"/>
      <c r="BO564"/>
      <c r="BP564"/>
      <c r="BQ564"/>
      <c r="BR564"/>
      <c r="BS564"/>
      <c r="BT564"/>
      <c r="BU564"/>
      <c r="BV564"/>
      <c r="BW564"/>
      <c r="BX564"/>
      <c r="BY564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</row>
    <row r="565" spans="22:124" ht="13" x14ac:dyDescent="0.3">
      <c r="V565" s="26"/>
      <c r="W565" s="4"/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Y565"/>
      <c r="AZ565"/>
      <c r="BN565"/>
      <c r="BO565"/>
      <c r="BP565"/>
      <c r="BQ565"/>
      <c r="BR565"/>
      <c r="BS565"/>
      <c r="BT565"/>
      <c r="BU565"/>
      <c r="BV565"/>
      <c r="BW565"/>
      <c r="BX565"/>
      <c r="BY565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</row>
    <row r="566" spans="22:124" ht="13" x14ac:dyDescent="0.3">
      <c r="V566" s="26"/>
      <c r="W566" s="4"/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Y566"/>
      <c r="AZ566"/>
      <c r="BN566"/>
      <c r="BO566"/>
      <c r="BP566"/>
      <c r="BQ566"/>
      <c r="BR566"/>
      <c r="BS566"/>
      <c r="BT566"/>
      <c r="BU566"/>
      <c r="BV566"/>
      <c r="BW566"/>
      <c r="BX566"/>
      <c r="BY566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</row>
    <row r="567" spans="22:124" ht="13" x14ac:dyDescent="0.3">
      <c r="V567" s="26"/>
      <c r="W567" s="4"/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Y567"/>
      <c r="AZ567"/>
      <c r="BN567"/>
      <c r="BO567"/>
      <c r="BP567"/>
      <c r="BQ567"/>
      <c r="BR567"/>
      <c r="BS567"/>
      <c r="BT567"/>
      <c r="BU567"/>
      <c r="BV567"/>
      <c r="BW567"/>
      <c r="BX567"/>
      <c r="BY567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</row>
    <row r="568" spans="22:124" ht="13" x14ac:dyDescent="0.3">
      <c r="V568" s="26"/>
      <c r="W568" s="4"/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Y568"/>
      <c r="AZ568"/>
      <c r="BN568"/>
      <c r="BO568"/>
      <c r="BP568"/>
      <c r="BQ568"/>
      <c r="BR568"/>
      <c r="BS568"/>
      <c r="BT568"/>
      <c r="BU568"/>
      <c r="BV568"/>
      <c r="BW568"/>
      <c r="BX568"/>
      <c r="BY568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</row>
    <row r="569" spans="22:124" ht="13" x14ac:dyDescent="0.3">
      <c r="V569" s="28"/>
      <c r="W569" s="4"/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Y569"/>
      <c r="AZ569"/>
      <c r="BN569"/>
      <c r="BO569"/>
      <c r="BP569"/>
      <c r="BQ569"/>
      <c r="BR569"/>
      <c r="BS569"/>
      <c r="BT569"/>
      <c r="BU569"/>
      <c r="BV569"/>
      <c r="BW569"/>
      <c r="BX569"/>
      <c r="BY569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</row>
    <row r="570" spans="22:124" ht="13" x14ac:dyDescent="0.3">
      <c r="V570" s="29"/>
      <c r="W570" s="4"/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Y570"/>
      <c r="AZ570"/>
      <c r="BN570"/>
      <c r="BO570"/>
      <c r="BP570"/>
      <c r="BQ570"/>
      <c r="BR570"/>
      <c r="BS570"/>
      <c r="BT570"/>
      <c r="BU570"/>
      <c r="BV570"/>
      <c r="BW570"/>
      <c r="BX570"/>
      <c r="BY570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</row>
    <row r="571" spans="22:124" ht="13" x14ac:dyDescent="0.3">
      <c r="V571" s="30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Y571"/>
      <c r="AZ571"/>
      <c r="BN571"/>
      <c r="BO571"/>
      <c r="BP571"/>
      <c r="BQ571"/>
      <c r="BR571"/>
      <c r="BS571"/>
      <c r="BT571"/>
      <c r="BU571"/>
      <c r="BV571"/>
      <c r="BW571"/>
      <c r="BX571"/>
      <c r="BY571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</row>
    <row r="572" spans="22:124" ht="13" x14ac:dyDescent="0.3">
      <c r="V572" s="31"/>
      <c r="AY572"/>
      <c r="AZ572"/>
      <c r="BN572"/>
      <c r="BO572"/>
      <c r="BP572"/>
      <c r="BQ572"/>
      <c r="BR572"/>
      <c r="BS572"/>
      <c r="BT572"/>
      <c r="BU572"/>
      <c r="BV572"/>
      <c r="BW572"/>
      <c r="BX572"/>
      <c r="BY57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</row>
    <row r="573" spans="22:124" ht="13" x14ac:dyDescent="0.3">
      <c r="V573" s="31"/>
      <c r="X573" s="2" t="s">
        <v>27</v>
      </c>
      <c r="AK573" s="2" t="s">
        <v>100</v>
      </c>
      <c r="AX573" s="2" t="s">
        <v>28</v>
      </c>
      <c r="AY573"/>
      <c r="AZ573"/>
      <c r="BN573"/>
      <c r="BO573"/>
      <c r="BP573"/>
      <c r="BQ573"/>
      <c r="BR573"/>
      <c r="BS573"/>
      <c r="BT573"/>
      <c r="BU573"/>
      <c r="BV573"/>
      <c r="BW573"/>
      <c r="BX573"/>
      <c r="BY573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</row>
    <row r="574" spans="22:124" ht="13" x14ac:dyDescent="0.3">
      <c r="X574" s="74">
        <f>B552</f>
        <v>2181.5714285714289</v>
      </c>
      <c r="Y574" s="86">
        <v>20</v>
      </c>
      <c r="Z574" s="75">
        <f>X574*Y574</f>
        <v>43631.42857142858</v>
      </c>
      <c r="AA574" s="75"/>
      <c r="AB574" s="87">
        <v>20</v>
      </c>
      <c r="AC574" s="75">
        <f>X587-SUM(X574:X582)</f>
        <v>-2000.9</v>
      </c>
      <c r="AD574" s="75">
        <f>Y587-SUM(X574:X582)</f>
        <v>-1177</v>
      </c>
      <c r="AE574" s="88">
        <f>Z587-SUM(X574:X582)</f>
        <v>-353</v>
      </c>
      <c r="AF574" s="89" t="s">
        <v>83</v>
      </c>
      <c r="AG574" s="90" t="s">
        <v>84</v>
      </c>
      <c r="AH574" s="90" t="s">
        <v>89</v>
      </c>
      <c r="AK574" s="74">
        <f>X574-AX574</f>
        <v>2143.8571428571431</v>
      </c>
      <c r="AL574" s="86">
        <v>20</v>
      </c>
      <c r="AM574" s="75">
        <f>AK574*AL574</f>
        <v>42877.142857142862</v>
      </c>
      <c r="AN574" s="75"/>
      <c r="AO574" s="87">
        <v>20</v>
      </c>
      <c r="AP574" s="75">
        <f>AK587-SUM(AK574:AK582)</f>
        <v>-1965.3214285714287</v>
      </c>
      <c r="AQ574" s="75">
        <f>AL587-SUM(AK574:AK582)</f>
        <v>-1156.0714285714287</v>
      </c>
      <c r="AR574" s="88">
        <f>AM587-SUM(AK574:AK582)</f>
        <v>-347.14285714285734</v>
      </c>
      <c r="AS574" s="89" t="s">
        <v>83</v>
      </c>
      <c r="AT574" s="90" t="s">
        <v>84</v>
      </c>
      <c r="AU574" s="90" t="s">
        <v>89</v>
      </c>
      <c r="AX574" s="74">
        <f>C552</f>
        <v>37.714285714285722</v>
      </c>
      <c r="AY574" s="86">
        <v>20</v>
      </c>
      <c r="AZ574" s="75">
        <f>AX574*AY574</f>
        <v>754.28571428571445</v>
      </c>
      <c r="BA574" s="75"/>
      <c r="BB574" s="87">
        <v>20</v>
      </c>
      <c r="BC574" s="75">
        <f>AX587-SUM(AX574:AX582)</f>
        <v>-35.578571428571436</v>
      </c>
      <c r="BD574" s="75">
        <f>AY587-SUM(AX574:AX582)</f>
        <v>-20.928571428571434</v>
      </c>
      <c r="BE574" s="88">
        <f>AZ587-SUM(AX574:AX582)</f>
        <v>-5.8571428571428683</v>
      </c>
      <c r="BF574" s="89" t="s">
        <v>83</v>
      </c>
      <c r="BG574" s="90" t="s">
        <v>84</v>
      </c>
      <c r="BH574" s="90" t="s">
        <v>89</v>
      </c>
      <c r="BN574"/>
      <c r="BO574"/>
      <c r="BP574"/>
      <c r="BQ574"/>
      <c r="BR574"/>
      <c r="BS574"/>
      <c r="BT574"/>
      <c r="BU574"/>
      <c r="BV574"/>
      <c r="BW574"/>
      <c r="BX574"/>
      <c r="BY574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</row>
    <row r="575" spans="22:124" ht="13" x14ac:dyDescent="0.3">
      <c r="X575" s="76">
        <f>D552</f>
        <v>168.85714285714289</v>
      </c>
      <c r="Y575" s="1">
        <v>35</v>
      </c>
      <c r="Z575" s="77">
        <f t="shared" ref="Z575:Z582" si="730">Y575*X575</f>
        <v>5910.0000000000009</v>
      </c>
      <c r="AA575" s="77"/>
      <c r="AB575" s="2">
        <v>30</v>
      </c>
      <c r="AC575" s="77">
        <f>X587-SUM(X575:X582)</f>
        <v>180.67142857142849</v>
      </c>
      <c r="AD575" s="77">
        <f>Y587-SUM(X575:X582)</f>
        <v>1004.5714285714286</v>
      </c>
      <c r="AE575" s="91">
        <f>Z587-SUM(X575:X582)</f>
        <v>1828.5714285714284</v>
      </c>
      <c r="AF575" s="164">
        <v>26</v>
      </c>
      <c r="AG575" s="164">
        <f>IF(SUM(AG576:AG582)&gt;0,0,IF(AD574&lt;0,AB574+(X574-AD575)/X574*10,0))</f>
        <v>25.39519350402724</v>
      </c>
      <c r="AH575" s="183">
        <f>IF(SUM(AH576:AH582)&gt;0,0,IF(AE574&lt;0,AB574+(X574-AE575)/X574*10,0))</f>
        <v>21.618099666033661</v>
      </c>
      <c r="AK575" s="74">
        <f t="shared" ref="AK575:AK582" si="731">X575-AX575</f>
        <v>164.71428571428575</v>
      </c>
      <c r="AL575" s="1">
        <v>35</v>
      </c>
      <c r="AM575" s="77">
        <f t="shared" ref="AM575:AM576" si="732">AL575*AK575</f>
        <v>5765.0000000000009</v>
      </c>
      <c r="AN575" s="77"/>
      <c r="AO575" s="2">
        <v>30</v>
      </c>
      <c r="AP575" s="77">
        <f>AK587-SUM(AK575:AK582)</f>
        <v>178.53571428571428</v>
      </c>
      <c r="AQ575" s="77">
        <f>AL587-SUM(AK575:AK582)</f>
        <v>987.78571428571433</v>
      </c>
      <c r="AR575" s="91">
        <f>AM587-SUM(AK575:AK582)</f>
        <v>1796.7142857142858</v>
      </c>
      <c r="AS575" s="164">
        <v>26</v>
      </c>
      <c r="AT575" s="164">
        <f>IF(SUM(AT576:AT582)&gt;0,0,IF(AQ574&lt;0,AO574+(AK574-AQ575)/AK574*10,0))</f>
        <v>25.392483507696411</v>
      </c>
      <c r="AU575" s="183">
        <f>IF(SUM(AU576:AU582)&gt;0,0,IF(AR574&lt;0,AO574+(AK574-AR575)/AK574*10,0))</f>
        <v>21.619244352635437</v>
      </c>
      <c r="AX575" s="76">
        <f>E552</f>
        <v>4.1428571428571432</v>
      </c>
      <c r="AY575" s="1">
        <v>35</v>
      </c>
      <c r="AZ575" s="77">
        <f t="shared" ref="AZ575:AZ576" si="733">AY575*AX575</f>
        <v>145</v>
      </c>
      <c r="BA575" s="77"/>
      <c r="BB575" s="2">
        <v>30</v>
      </c>
      <c r="BC575" s="77">
        <f>AX587-SUM(AX575:AX582)</f>
        <v>2.135714285714287</v>
      </c>
      <c r="BD575" s="77">
        <f>AY587-SUM(AX575:AX582)</f>
        <v>16.785714285714292</v>
      </c>
      <c r="BE575" s="91">
        <f>AZ587-SUM(AX575:AX582)</f>
        <v>31.857142857142858</v>
      </c>
      <c r="BF575" s="164">
        <v>26</v>
      </c>
      <c r="BG575" s="164">
        <f>IF(SUM(BG576:BG582)&gt;0,0,IF(BD574&lt;0,BB574+(AX574-BD575)/AX574*10,0))</f>
        <v>25.549242424242422</v>
      </c>
      <c r="BH575" s="183">
        <f>IF(SUM(BH576:BH582)&gt;0,0,IF(BE574&lt;0,BB574+(AX574-BE575)/AX574*10,0))</f>
        <v>21.553030303030305</v>
      </c>
      <c r="BN575"/>
      <c r="BO575"/>
      <c r="BP575"/>
      <c r="BQ575"/>
      <c r="BR575"/>
      <c r="BS575"/>
      <c r="BT575"/>
      <c r="BU575"/>
      <c r="BV575"/>
      <c r="BW575"/>
      <c r="BX575"/>
      <c r="BY575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</row>
    <row r="576" spans="22:124" ht="13" x14ac:dyDescent="0.3">
      <c r="X576" s="76">
        <f>F552</f>
        <v>3.5714285714285703</v>
      </c>
      <c r="Y576" s="1">
        <v>45</v>
      </c>
      <c r="Z576" s="77">
        <f t="shared" si="730"/>
        <v>160.71428571428567</v>
      </c>
      <c r="AA576" s="77"/>
      <c r="AB576" s="2">
        <v>40</v>
      </c>
      <c r="AC576" s="77">
        <f>X587-SUM(X576:X582)</f>
        <v>349.52857142857141</v>
      </c>
      <c r="AD576" s="77">
        <f>Y587-SUM(X576:X582)</f>
        <v>1173.4285714285713</v>
      </c>
      <c r="AE576" s="91">
        <f>Z587-SUM(X576:X582)</f>
        <v>1997.4285714285713</v>
      </c>
      <c r="AF576" s="164">
        <f>IF(SUM(AF577:AF582)&gt;0,0,IF(AC575&lt;0,AB575+(X575-AC576)/X575*10,0))</f>
        <v>0</v>
      </c>
      <c r="AG576" s="164">
        <f>IF(SUM(AG577:AG582)&gt;0,0,IF(AD575&lt;0,AB575+(X575-AD576)/X575*10,0))</f>
        <v>0</v>
      </c>
      <c r="AH576" s="164">
        <f>IF(SUM(AH577:AH582)&gt;0,0,IF(AE575&lt;0,AB575+(X575-AE576)/X575*10,0))</f>
        <v>0</v>
      </c>
      <c r="AK576" s="74">
        <f t="shared" si="731"/>
        <v>3.5714285714285703</v>
      </c>
      <c r="AL576" s="1">
        <v>45</v>
      </c>
      <c r="AM576" s="77">
        <f t="shared" si="732"/>
        <v>160.71428571428567</v>
      </c>
      <c r="AN576" s="77"/>
      <c r="AO576" s="2">
        <v>40</v>
      </c>
      <c r="AP576" s="77">
        <f>AK587-SUM(AK576:AK582)</f>
        <v>343.25000000000006</v>
      </c>
      <c r="AQ576" s="77">
        <f>AL587-SUM(AK576:AK582)</f>
        <v>1152.5</v>
      </c>
      <c r="AR576" s="91">
        <f>AM587-SUM(AK576:AK582)</f>
        <v>1961.4285714285713</v>
      </c>
      <c r="AS576" s="164">
        <f>IF(SUM(AS577:AS582)&gt;0,0,IF(AP575&lt;0,AO575+(AK575-AP576)/AK575*10,0))</f>
        <v>0</v>
      </c>
      <c r="AT576" s="164">
        <f>IF(SUM(AT577:AT582)&gt;0,0,IF(AQ575&lt;0,AO575+(AK575-AQ576)/AK575*10,0))</f>
        <v>0</v>
      </c>
      <c r="AU576" s="164">
        <f>IF(SUM(AU577:AU582)&gt;0,0,IF(AR575&lt;0,AO575+(AK575-AR576)/AK575*10,0))</f>
        <v>0</v>
      </c>
      <c r="AX576" s="76">
        <f>G552</f>
        <v>0</v>
      </c>
      <c r="AY576" s="1">
        <v>45</v>
      </c>
      <c r="AZ576" s="77">
        <f t="shared" si="733"/>
        <v>0</v>
      </c>
      <c r="BA576" s="77"/>
      <c r="BB576" s="2">
        <v>40</v>
      </c>
      <c r="BC576" s="77">
        <f>AX587-SUM(AX576:AX582)</f>
        <v>6.2785714285714302</v>
      </c>
      <c r="BD576" s="77">
        <f>AY587-SUM(AX576:AX582)</f>
        <v>20.928571428571434</v>
      </c>
      <c r="BE576" s="91">
        <f>AZ587-SUM(AX576:AX582)</f>
        <v>36</v>
      </c>
      <c r="BF576" s="164">
        <f>IF(SUM(BF577:BF582)&gt;0,0,IF(BC575&lt;0,BB575+(AX575-BC576)/AX575*10,0))</f>
        <v>0</v>
      </c>
      <c r="BG576" s="164">
        <f>IF(SUM(BG577:BG582)&gt;0,0,IF(BD575&lt;0,BB575+(AX575-BD576)/AX575*10,0))</f>
        <v>0</v>
      </c>
      <c r="BH576" s="164">
        <f>IF(SUM(BH577:BH582)&gt;0,0,IF(BE575&lt;0,BB575+(AX575-BE576)/AX575*10,0))</f>
        <v>0</v>
      </c>
      <c r="BN576"/>
      <c r="BO576"/>
      <c r="BP576"/>
      <c r="BQ576"/>
      <c r="BR576"/>
      <c r="BS576"/>
      <c r="BT576"/>
      <c r="BU576"/>
      <c r="BV576"/>
      <c r="BW576"/>
      <c r="BX576"/>
      <c r="BY576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</row>
    <row r="577" spans="1:124" ht="13" x14ac:dyDescent="0.3">
      <c r="X577" s="76">
        <f>H552</f>
        <v>0</v>
      </c>
      <c r="Y577" s="1">
        <v>55</v>
      </c>
      <c r="Z577" s="77">
        <f>Y577*X577</f>
        <v>0</v>
      </c>
      <c r="AA577" s="77"/>
      <c r="AB577" s="2">
        <v>50</v>
      </c>
      <c r="AC577" s="77">
        <f>X587-SUM(X577:X582)</f>
        <v>353.09999999999997</v>
      </c>
      <c r="AD577" s="77">
        <f>Y587-SUM(X577:X582)</f>
        <v>1177</v>
      </c>
      <c r="AE577" s="77">
        <f>Z587-SUM(X577:X582)</f>
        <v>2001</v>
      </c>
      <c r="AF577" s="78">
        <f>IF(SUM(AF578:AF582)&gt;0,0,IF(AC576&lt;0,AB576+(X576-AC577)/X576*10,0))</f>
        <v>0</v>
      </c>
      <c r="AG577" s="179">
        <f>IF(SUM(AG578:AG582)&gt;0,0,IF(AD576&lt;0,AB576+(X576-AD577)/X576*10,0))</f>
        <v>0</v>
      </c>
      <c r="AH577" s="78">
        <f>IF(SUM(AH578:AH582)&gt;0,0,IF(AE576&lt;0,AB576+(X576-AE577)/X576*10,0))</f>
        <v>0</v>
      </c>
      <c r="AK577" s="74">
        <f t="shared" si="731"/>
        <v>0</v>
      </c>
      <c r="AL577" s="1">
        <v>55</v>
      </c>
      <c r="AM577" s="77">
        <f>AL577*AK577</f>
        <v>0</v>
      </c>
      <c r="AN577" s="77"/>
      <c r="AO577" s="2">
        <v>50</v>
      </c>
      <c r="AP577" s="77">
        <f>AK587-SUM(AK577:AK582)</f>
        <v>346.82142857142861</v>
      </c>
      <c r="AQ577" s="77">
        <f>AL587-SUM(AK577:AK582)</f>
        <v>1156.0714285714287</v>
      </c>
      <c r="AR577" s="77">
        <f>AM587-SUM(AK577:AK582)</f>
        <v>1965</v>
      </c>
      <c r="AS577" s="78">
        <f>IF(SUM(AS578:AS582)&gt;0,0,IF(AP576&lt;0,AO576+(AK576-AP577)/AK576*10,0))</f>
        <v>0</v>
      </c>
      <c r="AT577" s="179">
        <f>IF(SUM(AT578:AT582)&gt;0,0,IF(AQ576&lt;0,AO576+(AK576-AQ577)/AK576*10,0))</f>
        <v>0</v>
      </c>
      <c r="AU577" s="78">
        <f>IF(SUM(AU578:AU582)&gt;0,0,IF(AR576&lt;0,AO576+(AK576-AR577)/AK576*10,0))</f>
        <v>0</v>
      </c>
      <c r="AX577" s="76">
        <f>I552</f>
        <v>0</v>
      </c>
      <c r="AY577" s="1">
        <v>55</v>
      </c>
      <c r="AZ577" s="77">
        <f>AY577*AX577</f>
        <v>0</v>
      </c>
      <c r="BA577" s="77"/>
      <c r="BB577" s="2">
        <v>50</v>
      </c>
      <c r="BC577" s="77">
        <f>AX587-SUM(AX577:AX582)</f>
        <v>6.2785714285714302</v>
      </c>
      <c r="BD577" s="77">
        <f>AY587-SUM(AX577:AX582)</f>
        <v>20.928571428571434</v>
      </c>
      <c r="BE577" s="77">
        <f>AZ587-SUM(AX577:AX582)</f>
        <v>36</v>
      </c>
      <c r="BF577" s="179">
        <f>IF(SUM(BF578:BF582)&gt;0,0,IF(BC576&lt;0,BB576+(AX576-BC577)/AX576*10,0))</f>
        <v>0</v>
      </c>
      <c r="BG577" s="179">
        <f>IF(SUM(BG578:BG582)&gt;0,0,IF(BD576&lt;0,BB576+(AX576-BD577)/AX576*10,0))</f>
        <v>0</v>
      </c>
      <c r="BH577" s="78">
        <f>IF(SUM(BH578:BH582)&gt;0,0,IF(BE576&lt;0,BB576+(AX576-BE577)/AX576*10,0))</f>
        <v>0</v>
      </c>
      <c r="BN577"/>
      <c r="BO577"/>
      <c r="BP577"/>
      <c r="BQ577"/>
      <c r="BR577"/>
      <c r="BS577"/>
      <c r="BT577"/>
      <c r="BU577"/>
      <c r="BV577"/>
      <c r="BW577"/>
      <c r="BX577"/>
      <c r="BY577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</row>
    <row r="578" spans="1:124" ht="13" x14ac:dyDescent="0.3">
      <c r="X578" s="76">
        <f>J552</f>
        <v>0</v>
      </c>
      <c r="Y578" s="1">
        <v>65</v>
      </c>
      <c r="Z578" s="77">
        <f t="shared" si="730"/>
        <v>0</v>
      </c>
      <c r="AA578" s="77"/>
      <c r="AB578" s="2">
        <v>60</v>
      </c>
      <c r="AC578" s="77">
        <f>X587-SUM(X578:X582)</f>
        <v>353.09999999999997</v>
      </c>
      <c r="AD578" s="77">
        <f>Y587-SUM(X578:X582)</f>
        <v>1177</v>
      </c>
      <c r="AE578" s="77">
        <f>Z587-SUM(X578:X582)</f>
        <v>2001</v>
      </c>
      <c r="AF578" s="179">
        <f>IF(SUM(AF579:AF582)&gt;0,0,IF(AC577&lt;0,AB577+(X577-AC578)/X577*10,0))</f>
        <v>0</v>
      </c>
      <c r="AG578" s="78">
        <f>IF(SUM(AG579:AG582)&gt;0,0,IF(AD577&lt;0,AB577+(X577-AD578)/X577*10,0))</f>
        <v>0</v>
      </c>
      <c r="AH578" s="78">
        <f>IF(SUM(AH579:AH582)&gt;0,0,IF(AE577&lt;0,AB577+(X577-AE578)/X577*10,0))</f>
        <v>0</v>
      </c>
      <c r="AK578" s="74">
        <f t="shared" si="731"/>
        <v>0</v>
      </c>
      <c r="AL578" s="1">
        <v>65</v>
      </c>
      <c r="AM578" s="77">
        <f t="shared" ref="AM578:AM582" si="734">AL578*AK578</f>
        <v>0</v>
      </c>
      <c r="AN578" s="77"/>
      <c r="AO578" s="2">
        <v>60</v>
      </c>
      <c r="AP578" s="77">
        <f>AK587-SUM(AK578:AK582)</f>
        <v>346.82142857142861</v>
      </c>
      <c r="AQ578" s="77">
        <f>AL587-SUM(AK578:AK582)</f>
        <v>1156.0714285714287</v>
      </c>
      <c r="AR578" s="77">
        <f>AM587-SUM(AK578:AK582)</f>
        <v>1965</v>
      </c>
      <c r="AS578" s="179">
        <f>IF(SUM(AS579:AS582)&gt;0,0,IF(AP577&lt;0,AO577+(AK577-AP578)/AK577*10,0))</f>
        <v>0</v>
      </c>
      <c r="AT578" s="78">
        <f>IF(SUM(AT579:AT582)&gt;0,0,IF(AQ577&lt;0,AO577+(AK577-AQ578)/AK577*10,0))</f>
        <v>0</v>
      </c>
      <c r="AU578" s="78">
        <f>IF(SUM(AU579:AU582)&gt;0,0,IF(AR577&lt;0,AO577+(AK577-AR578)/AK577*10,0))</f>
        <v>0</v>
      </c>
      <c r="AX578" s="76">
        <f>K552</f>
        <v>0</v>
      </c>
      <c r="AY578" s="1">
        <v>65</v>
      </c>
      <c r="AZ578" s="77">
        <f t="shared" ref="AZ578:AZ582" si="735">AY578*AX578</f>
        <v>0</v>
      </c>
      <c r="BA578" s="77"/>
      <c r="BB578" s="2">
        <v>60</v>
      </c>
      <c r="BC578" s="77">
        <f>AX587-SUM(AX578:AX582)</f>
        <v>6.2785714285714302</v>
      </c>
      <c r="BD578" s="77">
        <f>AY587-SUM(AX578:AX582)</f>
        <v>20.928571428571434</v>
      </c>
      <c r="BE578" s="77">
        <f>AZ587-SUM(AX578:AX582)</f>
        <v>36</v>
      </c>
      <c r="BF578" s="179">
        <f>IF(SUM(BF579:BF582)&gt;0,0,IF(BC577&lt;0,BB577+(AX577-BC578)/AX577*10,0))</f>
        <v>0</v>
      </c>
      <c r="BG578" s="78">
        <f>IF(SUM(BG579:BG582)&gt;0,0,IF(BD577&lt;0,BB577+(AX577-BD578)/AX577*10,0))</f>
        <v>0</v>
      </c>
      <c r="BH578" s="78">
        <f>IF(SUM(BH579:BH582)&gt;0,0,IF(BE577&lt;0,BB577+(AX577-BE578)/AX577*10,0))</f>
        <v>0</v>
      </c>
      <c r="BN578"/>
      <c r="BO578"/>
      <c r="BP578"/>
      <c r="BQ578"/>
      <c r="BR578"/>
      <c r="BS578"/>
      <c r="BT578"/>
      <c r="BU578"/>
      <c r="BV578"/>
      <c r="BW578"/>
      <c r="BX578"/>
      <c r="BY578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</row>
    <row r="579" spans="1:124" ht="13" x14ac:dyDescent="0.3">
      <c r="X579" s="76">
        <f>L552</f>
        <v>0</v>
      </c>
      <c r="Y579" s="1">
        <v>75</v>
      </c>
      <c r="Z579" s="77">
        <f t="shared" si="730"/>
        <v>0</v>
      </c>
      <c r="AA579" s="77"/>
      <c r="AB579" s="2">
        <v>70</v>
      </c>
      <c r="AC579" s="77">
        <f>X587-X582-X581-X580-X579</f>
        <v>353.09999999999997</v>
      </c>
      <c r="AD579" s="77">
        <f>Y587-SUM(X579:X582)</f>
        <v>1177</v>
      </c>
      <c r="AE579" s="77">
        <f>Z587-SUM(X579:X582)</f>
        <v>2001</v>
      </c>
      <c r="AF579" s="78">
        <f>IF(SUM(AF580:AF582)&gt;0,0,IF(AC578&lt;0,AB578+(X578-AC579)/X578*10,0))</f>
        <v>0</v>
      </c>
      <c r="AG579" s="78">
        <f>IF(SUM(AG580:AG582)&gt;0,0,IF(AD578&lt;0,AB578+(X578-AD579)/X578*10,0))</f>
        <v>0</v>
      </c>
      <c r="AH579" s="164">
        <f>IF(SUM(AH580:AH582)&gt;0,0,IF(AE578&lt;0,AB578+(X578-AE579)/X578*10,0))</f>
        <v>0</v>
      </c>
      <c r="AK579" s="74">
        <f t="shared" si="731"/>
        <v>0</v>
      </c>
      <c r="AL579" s="1">
        <v>75</v>
      </c>
      <c r="AM579" s="77">
        <f t="shared" si="734"/>
        <v>0</v>
      </c>
      <c r="AN579" s="77"/>
      <c r="AO579" s="2">
        <v>70</v>
      </c>
      <c r="AP579" s="77">
        <f>AK587-AK582-AK581-AK580-AK579</f>
        <v>346.82142857142861</v>
      </c>
      <c r="AQ579" s="77">
        <f>AL587-SUM(AK579:AK582)</f>
        <v>1156.0714285714287</v>
      </c>
      <c r="AR579" s="77">
        <f>AM587-SUM(AK579:AK582)</f>
        <v>1965</v>
      </c>
      <c r="AS579" s="78">
        <f>IF(SUM(AS580:AS582)&gt;0,0,IF(AP578&lt;0,AO578+(AK578-AP579)/AK578*10,0))</f>
        <v>0</v>
      </c>
      <c r="AT579" s="78">
        <f>IF(SUM(AT580:AT582)&gt;0,0,IF(AQ578&lt;0,AO578+(AK578-AQ579)/AK578*10,0))</f>
        <v>0</v>
      </c>
      <c r="AU579" s="164">
        <f>IF(SUM(AU580:AU582)&gt;0,0,IF(AR578&lt;0,AO578+(AK578-AR579)/AK578*10,0))</f>
        <v>0</v>
      </c>
      <c r="AX579" s="76">
        <f>M552</f>
        <v>0</v>
      </c>
      <c r="AY579" s="1">
        <v>75</v>
      </c>
      <c r="AZ579" s="77">
        <f t="shared" si="735"/>
        <v>0</v>
      </c>
      <c r="BA579" s="77"/>
      <c r="BB579" s="2">
        <v>70</v>
      </c>
      <c r="BC579" s="77">
        <f>AX587-AX582-AX581-AX580-AX579</f>
        <v>6.2785714285714302</v>
      </c>
      <c r="BD579" s="77">
        <f>AY587-SUM(AX579:AX582)</f>
        <v>20.928571428571434</v>
      </c>
      <c r="BE579" s="77">
        <f>AZ587-SUM(AX579:AX582)</f>
        <v>36</v>
      </c>
      <c r="BF579" s="78">
        <f>IF(SUM(BF580:BF582)&gt;0,0,IF(BC578&lt;0,BB578+(AX578-BC579)/AX578*10,0))</f>
        <v>0</v>
      </c>
      <c r="BG579" s="78">
        <f>IF(SUM(BG580:BG582)&gt;0,0,IF(BD578&lt;0,BB578+(AX578-BD579)/AX578*10,0))</f>
        <v>0</v>
      </c>
      <c r="BH579" s="164">
        <f>IF(SUM(BH580:BH582)&gt;0,0,IF(BE578&lt;0,BB578+(AX578-BE579)/AX578*10,0))</f>
        <v>0</v>
      </c>
      <c r="BN579"/>
      <c r="BO579"/>
      <c r="BP579"/>
      <c r="BQ579"/>
      <c r="BR579"/>
      <c r="BS579"/>
      <c r="BT579"/>
      <c r="BU579"/>
      <c r="BV579"/>
      <c r="BW579"/>
      <c r="BX579"/>
      <c r="BY579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</row>
    <row r="580" spans="1:124" ht="13" x14ac:dyDescent="0.3">
      <c r="X580" s="76">
        <f>N552</f>
        <v>0</v>
      </c>
      <c r="Y580" s="1">
        <v>85</v>
      </c>
      <c r="Z580" s="77">
        <f t="shared" si="730"/>
        <v>0</v>
      </c>
      <c r="AA580" s="77"/>
      <c r="AB580" s="2">
        <v>80</v>
      </c>
      <c r="AC580" s="77">
        <f>X587-X582-X581-X580</f>
        <v>353.09999999999997</v>
      </c>
      <c r="AD580" s="77">
        <f>Y587-SUM(X580:X582)</f>
        <v>1177</v>
      </c>
      <c r="AE580" s="77">
        <f>Z587-SUM(X580:X582)</f>
        <v>2001</v>
      </c>
      <c r="AF580" s="164">
        <f>IF(SUM(AF581:AF582)&gt;0,0,IF(AC579&lt;0,AB579+(X579-AC580)/X579*10,0))</f>
        <v>0</v>
      </c>
      <c r="AG580" s="164">
        <f>IF(SUM(AG581:AG582)&gt;0,0,IF(AD579&lt;0,AB579+(X579-AD580)/X579*10,0))</f>
        <v>0</v>
      </c>
      <c r="AH580" s="78">
        <f>IF(SUM(AH581:AH582)&gt;0,0,IF(AE579&lt;0,AB579+(X579-AE580)/X579*10,0))</f>
        <v>0</v>
      </c>
      <c r="AK580" s="74">
        <f t="shared" si="731"/>
        <v>0</v>
      </c>
      <c r="AL580" s="1">
        <v>85</v>
      </c>
      <c r="AM580" s="77">
        <f t="shared" si="734"/>
        <v>0</v>
      </c>
      <c r="AN580" s="77"/>
      <c r="AO580" s="2">
        <v>80</v>
      </c>
      <c r="AP580" s="77">
        <f>AK587-AK582-AK581-AK580</f>
        <v>346.82142857142861</v>
      </c>
      <c r="AQ580" s="77">
        <f>AL587-SUM(AK580:AK582)</f>
        <v>1156.0714285714287</v>
      </c>
      <c r="AR580" s="77">
        <f>AM587-SUM(AK580:AK582)</f>
        <v>1965</v>
      </c>
      <c r="AS580" s="164">
        <f>IF(SUM(AS581:AS582)&gt;0,0,IF(AP579&lt;0,AO579+(AK579-AP580)/AK579*10,0))</f>
        <v>0</v>
      </c>
      <c r="AT580" s="164">
        <f>IF(SUM(AT581:AT582)&gt;0,0,IF(AQ579&lt;0,AO579+(AK579-AQ580)/AK579*10,0))</f>
        <v>0</v>
      </c>
      <c r="AU580" s="78">
        <f>IF(SUM(AU581:AU582)&gt;0,0,IF(AR579&lt;0,AO579+(AK579-AR580)/AK579*10,0))</f>
        <v>0</v>
      </c>
      <c r="AX580" s="76">
        <f>O552</f>
        <v>0</v>
      </c>
      <c r="AY580" s="1">
        <v>85</v>
      </c>
      <c r="AZ580" s="77">
        <f t="shared" si="735"/>
        <v>0</v>
      </c>
      <c r="BA580" s="77"/>
      <c r="BB580" s="2">
        <v>80</v>
      </c>
      <c r="BC580" s="77">
        <f>AX587-AX582-AX581-AX580</f>
        <v>6.2785714285714302</v>
      </c>
      <c r="BD580" s="77">
        <f>AY587-SUM(AX580:AX582)</f>
        <v>20.928571428571434</v>
      </c>
      <c r="BE580" s="77">
        <f>AZ587-SUM(AX580:AX582)</f>
        <v>36</v>
      </c>
      <c r="BF580" s="164">
        <f>IF(SUM(BF581:BF582)&gt;0,0,IF(BC579&lt;0,BB579+(AX579-BC580)/AX579*10,0))</f>
        <v>0</v>
      </c>
      <c r="BG580" s="164">
        <f>IF(SUM(BG581:BG582)&gt;0,0,IF(BD579&lt;0,BB579+(AX579-BD580)/AX579*10,0))</f>
        <v>0</v>
      </c>
      <c r="BH580" s="78">
        <f>IF(SUM(BH581:BH582)&gt;0,0,IF(BE579&lt;0,BB579+(AX579-BE580)/AX579*10,0))</f>
        <v>0</v>
      </c>
      <c r="BN580"/>
      <c r="BO580"/>
      <c r="BP580"/>
      <c r="BQ580"/>
      <c r="BR580"/>
      <c r="BS580"/>
      <c r="BT580"/>
      <c r="BU580"/>
      <c r="BV580"/>
      <c r="BW580"/>
      <c r="BX580"/>
      <c r="BY580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</row>
    <row r="581" spans="1:124" ht="13" x14ac:dyDescent="0.3">
      <c r="X581" s="76">
        <f>P552</f>
        <v>0</v>
      </c>
      <c r="Y581" s="1">
        <v>95</v>
      </c>
      <c r="Z581" s="77">
        <f t="shared" si="730"/>
        <v>0</v>
      </c>
      <c r="AA581" s="77"/>
      <c r="AB581" s="2">
        <v>90</v>
      </c>
      <c r="AC581" s="77">
        <f>X587-X582-X581</f>
        <v>353.09999999999997</v>
      </c>
      <c r="AD581" s="77">
        <f>Y587-X582-X581</f>
        <v>1177</v>
      </c>
      <c r="AE581" s="77">
        <f>Z587-X582-X581</f>
        <v>2001</v>
      </c>
      <c r="AF581" s="78">
        <f>IF(AF582&gt;0,0,IF(AC580&lt;0,AB580+(X580-AC581)/X580*10,0))</f>
        <v>0</v>
      </c>
      <c r="AG581" s="78">
        <f>IF(AG582&gt;0,0,IF(AD580&lt;0,AB580+(X580-AD581)/X580*10,0))</f>
        <v>0</v>
      </c>
      <c r="AH581" s="78">
        <f>IF(AH582&gt;0,0,IF(AE580&lt;0,AB580+(X580-AE581)/X580*10,0))</f>
        <v>0</v>
      </c>
      <c r="AK581" s="74">
        <f t="shared" si="731"/>
        <v>0</v>
      </c>
      <c r="AL581" s="1">
        <v>95</v>
      </c>
      <c r="AM581" s="77">
        <f t="shared" si="734"/>
        <v>0</v>
      </c>
      <c r="AN581" s="77"/>
      <c r="AO581" s="2">
        <v>90</v>
      </c>
      <c r="AP581" s="77">
        <f>AK587-AK582-AK581</f>
        <v>346.82142857142861</v>
      </c>
      <c r="AQ581" s="77">
        <f>AL587-AK582-AK581</f>
        <v>1156.0714285714287</v>
      </c>
      <c r="AR581" s="77">
        <f>AM587-AK582-AK581</f>
        <v>1965</v>
      </c>
      <c r="AS581" s="78">
        <f>IF(AS582&gt;0,0,IF(AP580&lt;0,AO580+(AK580-AP581)/AK580*10,0))</f>
        <v>0</v>
      </c>
      <c r="AT581" s="78">
        <f>IF(AT582&gt;0,0,IF(AQ580&lt;0,AO580+(AK580-AQ581)/AK580*10,0))</f>
        <v>0</v>
      </c>
      <c r="AU581" s="78">
        <f>IF(AU582&gt;0,0,IF(AR580&lt;0,AO580+(AK580-AR581)/AK580*10,0))</f>
        <v>0</v>
      </c>
      <c r="AX581" s="76">
        <f>Q552</f>
        <v>0</v>
      </c>
      <c r="AY581" s="1">
        <v>95</v>
      </c>
      <c r="AZ581" s="77">
        <f t="shared" si="735"/>
        <v>0</v>
      </c>
      <c r="BA581" s="77"/>
      <c r="BB581" s="2">
        <v>90</v>
      </c>
      <c r="BC581" s="77">
        <f>AX587-AX582-AX581</f>
        <v>6.2785714285714302</v>
      </c>
      <c r="BD581" s="77">
        <f>AY587-AX582-AX581</f>
        <v>20.928571428571434</v>
      </c>
      <c r="BE581" s="77">
        <f>AZ587-AX582-AX581</f>
        <v>36</v>
      </c>
      <c r="BF581" s="78">
        <f>IF(BF582&gt;0,0,IF(BC580&lt;0,BB580+(AX580-BC581)/AX580*10,0))</f>
        <v>0</v>
      </c>
      <c r="BG581" s="78">
        <f>IF(BG582&gt;0,0,IF(BD580&lt;0,BB580+(AX580-BD581)/AX580*10,0))</f>
        <v>0</v>
      </c>
      <c r="BH581" s="78">
        <f>IF(BH582&gt;0,0,IF(BE580&lt;0,BB580+(AX580-BE581)/AX580*10,0))</f>
        <v>0</v>
      </c>
      <c r="BN581"/>
      <c r="BO581"/>
      <c r="BP581"/>
      <c r="BQ581"/>
      <c r="BR581"/>
      <c r="BS581"/>
      <c r="BT581"/>
      <c r="BU581"/>
      <c r="BV581"/>
      <c r="BW581"/>
      <c r="BX581"/>
      <c r="BY581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</row>
    <row r="582" spans="1:124" ht="13" x14ac:dyDescent="0.3">
      <c r="X582" s="76">
        <f>R552</f>
        <v>0</v>
      </c>
      <c r="Y582" s="1">
        <v>105</v>
      </c>
      <c r="Z582" s="77">
        <f t="shared" si="730"/>
        <v>0</v>
      </c>
      <c r="AA582" s="77"/>
      <c r="AB582" s="2">
        <v>100</v>
      </c>
      <c r="AC582" s="77">
        <f>X587-X582</f>
        <v>353.09999999999997</v>
      </c>
      <c r="AD582" s="77">
        <f>Y587-X582</f>
        <v>1177</v>
      </c>
      <c r="AE582" s="77">
        <f>Z587-X582</f>
        <v>2001</v>
      </c>
      <c r="AF582" s="78">
        <f>IF(AF583&gt;0,0,IF(AC581&lt;0,AB581+(X581-AC582)/X581*10,0))</f>
        <v>0</v>
      </c>
      <c r="AG582" s="78">
        <f>IF(AG583&gt;0,0,IF(AD581&lt;0,AB581+(X581-AD582)/X581*10,0))</f>
        <v>0</v>
      </c>
      <c r="AH582" s="78">
        <f>IF(AH583&gt;0,0,IF(AE581&lt;0,AB581+(X581-AE582)/X581*10,0))</f>
        <v>0</v>
      </c>
      <c r="AK582" s="74">
        <f t="shared" si="731"/>
        <v>0</v>
      </c>
      <c r="AL582" s="1">
        <v>105</v>
      </c>
      <c r="AM582" s="77">
        <f t="shared" si="734"/>
        <v>0</v>
      </c>
      <c r="AN582" s="77"/>
      <c r="AO582" s="2">
        <v>100</v>
      </c>
      <c r="AP582" s="77">
        <f>AK587-AK582</f>
        <v>346.82142857142861</v>
      </c>
      <c r="AQ582" s="77">
        <f>AL587-AK582</f>
        <v>1156.0714285714287</v>
      </c>
      <c r="AR582" s="77">
        <f>AM587-AK582</f>
        <v>1965</v>
      </c>
      <c r="AS582" s="78">
        <f>IF(AS583&gt;0,0,IF(AP581&lt;0,AO581+(AK581-AP582)/AK581*10,0))</f>
        <v>0</v>
      </c>
      <c r="AT582" s="78">
        <f>IF(AT583&gt;0,0,IF(AQ581&lt;0,AO581+(AK581-AQ582)/AK581*10,0))</f>
        <v>0</v>
      </c>
      <c r="AU582" s="78">
        <f>IF(AU583&gt;0,0,IF(AR581&lt;0,AO581+(AK581-AR582)/AK581*10,0))</f>
        <v>0</v>
      </c>
      <c r="AX582" s="76">
        <f>S552</f>
        <v>0</v>
      </c>
      <c r="AY582" s="1">
        <v>105</v>
      </c>
      <c r="AZ582" s="77">
        <f t="shared" si="735"/>
        <v>0</v>
      </c>
      <c r="BA582" s="77"/>
      <c r="BB582" s="2">
        <v>100</v>
      </c>
      <c r="BC582" s="77">
        <f>AX587-AX582</f>
        <v>6.2785714285714302</v>
      </c>
      <c r="BD582" s="77">
        <f>AY587-AX582</f>
        <v>20.928571428571434</v>
      </c>
      <c r="BE582" s="77">
        <f>AZ587-AX582</f>
        <v>36</v>
      </c>
      <c r="BF582" s="78">
        <f>IF(BF583&gt;0,0,IF(BC581&lt;0,BB581+(AX581-BC582)/AX581*10,0))</f>
        <v>0</v>
      </c>
      <c r="BG582" s="78">
        <f>IF(BG583&gt;0,0,IF(BD581&lt;0,BB581+(AX581-BD582)/AX581*10,0))</f>
        <v>0</v>
      </c>
      <c r="BH582" s="78">
        <f>IF(BH583&gt;0,0,IF(BE581&lt;0,BB581+(AX581-BE582)/AX581*10,0))</f>
        <v>0</v>
      </c>
      <c r="BN582"/>
      <c r="BO582"/>
      <c r="BP582"/>
      <c r="BQ582"/>
      <c r="BR582"/>
      <c r="BS582"/>
      <c r="BT582"/>
      <c r="BU582"/>
      <c r="BV582"/>
      <c r="BW582"/>
      <c r="BX582"/>
      <c r="BY58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</row>
    <row r="583" spans="1:124" ht="13" x14ac:dyDescent="0.3">
      <c r="A583" s="38">
        <f>(H552+J552+L552+N552+P552+R552)/T552</f>
        <v>0</v>
      </c>
      <c r="B583" s="39" t="s">
        <v>71</v>
      </c>
      <c r="C583" s="36"/>
      <c r="D583" s="36"/>
      <c r="E583" s="36"/>
      <c r="F583" s="36"/>
      <c r="G583" s="36"/>
      <c r="H583" s="36"/>
      <c r="I583" s="36"/>
      <c r="J583" s="36"/>
      <c r="K583" s="36"/>
      <c r="L583" s="42">
        <f>(I552+K552+M552+O552+Q552+S552)/U552</f>
        <v>0</v>
      </c>
      <c r="M583" s="39" t="s">
        <v>72</v>
      </c>
      <c r="N583" s="36"/>
      <c r="O583" s="36"/>
      <c r="P583" s="36"/>
      <c r="Q583" s="36"/>
      <c r="R583" s="36"/>
      <c r="S583" s="36"/>
      <c r="T583" s="36"/>
      <c r="U583" s="36"/>
      <c r="X583" s="92" t="s">
        <v>85</v>
      </c>
      <c r="Y583" s="1"/>
      <c r="Z583" s="1"/>
      <c r="AA583" s="77"/>
      <c r="AE583" s="93"/>
      <c r="AF583" s="79"/>
      <c r="AG583" s="79"/>
      <c r="AH583" s="79"/>
      <c r="AK583" s="92" t="s">
        <v>85</v>
      </c>
      <c r="AL583" s="1"/>
      <c r="AM583" s="1"/>
      <c r="AN583" s="77"/>
      <c r="AR583" s="93"/>
      <c r="AS583" s="79"/>
      <c r="AT583" s="79"/>
      <c r="AU583" s="79"/>
      <c r="AX583" s="92" t="s">
        <v>85</v>
      </c>
      <c r="AY583" s="1"/>
      <c r="AZ583" s="1"/>
      <c r="BA583" s="77"/>
      <c r="BB583" s="2"/>
      <c r="BC583" s="2"/>
      <c r="BD583" s="2"/>
      <c r="BE583" s="93"/>
      <c r="BF583" s="79"/>
      <c r="BG583" s="79"/>
      <c r="BH583" s="79"/>
      <c r="BN583"/>
      <c r="BO583"/>
      <c r="BP583"/>
      <c r="BQ583"/>
      <c r="BR583"/>
      <c r="BS583"/>
      <c r="BT583"/>
      <c r="BU583"/>
      <c r="BV583"/>
      <c r="BW583"/>
      <c r="BX583"/>
      <c r="BY583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</row>
    <row r="584" spans="1:124" ht="13" x14ac:dyDescent="0.3">
      <c r="A584" s="38">
        <f>(P552+R552)/T552</f>
        <v>0</v>
      </c>
      <c r="B584" s="39" t="s">
        <v>73</v>
      </c>
      <c r="C584" s="36"/>
      <c r="D584" s="36"/>
      <c r="E584" s="36"/>
      <c r="F584" s="36"/>
      <c r="G584" s="36"/>
      <c r="H584" s="36"/>
      <c r="I584" s="36"/>
      <c r="J584" s="36"/>
      <c r="K584" s="41"/>
      <c r="L584" s="38">
        <f>(Q552+S552)/U552</f>
        <v>0</v>
      </c>
      <c r="M584" s="39" t="s">
        <v>73</v>
      </c>
      <c r="N584" s="36"/>
      <c r="O584" s="36"/>
      <c r="P584" s="36"/>
      <c r="Q584" s="36"/>
      <c r="R584" s="36"/>
      <c r="S584" s="36"/>
      <c r="T584" s="36"/>
      <c r="U584" s="36"/>
      <c r="X584" s="76">
        <f>SUM(X574:X582)</f>
        <v>2354</v>
      </c>
      <c r="Z584" s="77">
        <f>SUM(Z574:Z582)</f>
        <v>49702.142857142862</v>
      </c>
      <c r="AA584" s="77"/>
      <c r="AE584" s="93"/>
      <c r="AF584" s="94"/>
      <c r="AG584" s="94"/>
      <c r="AH584" s="94"/>
      <c r="AK584" s="76">
        <f>SUM(AK574:AK582)</f>
        <v>2312.1428571428573</v>
      </c>
      <c r="AM584" s="77">
        <f>SUM(AM574:AM582)</f>
        <v>48802.857142857145</v>
      </c>
      <c r="AN584" s="77"/>
      <c r="AR584" s="93"/>
      <c r="AS584" s="94"/>
      <c r="AT584" s="94"/>
      <c r="AU584" s="94"/>
      <c r="AX584" s="76">
        <f>SUM(AX574:AX582)</f>
        <v>41.857142857142868</v>
      </c>
      <c r="AZ584" s="77">
        <f>SUM(AZ574:AZ582)</f>
        <v>899.28571428571445</v>
      </c>
      <c r="BA584" s="77"/>
      <c r="BB584" s="2"/>
      <c r="BC584" s="2"/>
      <c r="BD584" s="2"/>
      <c r="BE584" s="93"/>
      <c r="BF584" s="94"/>
      <c r="BG584" s="94"/>
      <c r="BH584" s="94"/>
      <c r="BN584"/>
      <c r="BO584"/>
      <c r="BP584"/>
      <c r="BQ584"/>
      <c r="BR584"/>
      <c r="BS584"/>
      <c r="BT584"/>
      <c r="BU584"/>
      <c r="BV584"/>
      <c r="BW584"/>
      <c r="BX584"/>
      <c r="BY584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</row>
    <row r="585" spans="1:124" ht="13" x14ac:dyDescent="0.3">
      <c r="X585" s="95">
        <v>0.15</v>
      </c>
      <c r="Y585" s="96">
        <v>0.5</v>
      </c>
      <c r="Z585" s="96">
        <v>0.85</v>
      </c>
      <c r="AA585" s="77"/>
      <c r="AE585" s="93"/>
      <c r="AF585" s="94"/>
      <c r="AG585" s="94"/>
      <c r="AH585" s="94"/>
      <c r="AK585" s="95">
        <v>0.15</v>
      </c>
      <c r="AL585" s="96">
        <v>0.5</v>
      </c>
      <c r="AM585" s="96">
        <v>0.85</v>
      </c>
      <c r="AN585" s="77"/>
      <c r="AR585" s="93"/>
      <c r="AS585" s="94"/>
      <c r="AT585" s="94"/>
      <c r="AU585" s="94"/>
      <c r="AX585" s="95">
        <v>0.15</v>
      </c>
      <c r="AY585" s="96">
        <v>0.5</v>
      </c>
      <c r="AZ585" s="96">
        <v>0.85</v>
      </c>
      <c r="BA585" s="77"/>
      <c r="BB585" s="2"/>
      <c r="BC585" s="2"/>
      <c r="BD585" s="2"/>
      <c r="BE585" s="93"/>
      <c r="BF585" s="94"/>
      <c r="BG585" s="94"/>
      <c r="BH585" s="94"/>
      <c r="BN585"/>
      <c r="BO585"/>
      <c r="BP585"/>
      <c r="BQ585"/>
      <c r="BR585"/>
      <c r="BS585"/>
      <c r="BT585"/>
      <c r="BU585"/>
      <c r="BV585"/>
      <c r="BW585"/>
      <c r="BX585"/>
      <c r="BY585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</row>
    <row r="586" spans="1:124" ht="16.5" x14ac:dyDescent="0.3">
      <c r="A586" s="257"/>
      <c r="B586" s="257"/>
      <c r="C586" s="257"/>
      <c r="D586" s="257"/>
      <c r="E586" s="257"/>
      <c r="F586" s="257"/>
      <c r="G586" s="257"/>
      <c r="H586" s="257"/>
      <c r="I586" s="257"/>
      <c r="J586" s="257"/>
      <c r="K586" s="257"/>
      <c r="L586" s="257"/>
      <c r="M586" s="257"/>
      <c r="N586" s="257"/>
      <c r="O586" s="257"/>
      <c r="P586" s="257"/>
      <c r="Q586" s="257"/>
      <c r="R586" s="257"/>
      <c r="S586" s="257"/>
      <c r="T586" s="257"/>
      <c r="U586" s="257"/>
      <c r="X586" s="97"/>
      <c r="Y586" s="98"/>
      <c r="Z586" s="98"/>
      <c r="AA586" s="77"/>
      <c r="AE586" s="93"/>
      <c r="AF586" s="94"/>
      <c r="AG586" s="94"/>
      <c r="AH586" s="94"/>
      <c r="AK586" s="97"/>
      <c r="AL586" s="98"/>
      <c r="AM586" s="98"/>
      <c r="AN586" s="77"/>
      <c r="AR586" s="93"/>
      <c r="AS586" s="94"/>
      <c r="AT586" s="94"/>
      <c r="AU586" s="94"/>
      <c r="AX586" s="97"/>
      <c r="AY586" s="98"/>
      <c r="AZ586" s="98"/>
      <c r="BA586" s="77"/>
      <c r="BB586" s="2"/>
      <c r="BC586" s="2"/>
      <c r="BD586" s="2"/>
      <c r="BE586" s="93"/>
      <c r="BF586" s="94"/>
      <c r="BG586" s="94"/>
      <c r="BH586" s="94"/>
      <c r="BN586"/>
      <c r="BO586"/>
      <c r="BP586"/>
      <c r="BQ586"/>
      <c r="BR586"/>
      <c r="BS586"/>
      <c r="BT586"/>
      <c r="BU586"/>
      <c r="BV586"/>
      <c r="BW586"/>
      <c r="BX586"/>
      <c r="BY586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</row>
    <row r="587" spans="1:124" ht="13" x14ac:dyDescent="0.3">
      <c r="X587" s="99">
        <f>X584*X585</f>
        <v>353.09999999999997</v>
      </c>
      <c r="Y587" s="100">
        <f>X584*Y585</f>
        <v>1177</v>
      </c>
      <c r="Z587" s="100">
        <f>ROUND((X584*Z585),0)</f>
        <v>2001</v>
      </c>
      <c r="AA587" s="101" t="s">
        <v>86</v>
      </c>
      <c r="AB587" s="109">
        <f>Z584/X584</f>
        <v>21.113909455030953</v>
      </c>
      <c r="AC587" s="102"/>
      <c r="AD587" s="102"/>
      <c r="AE587" s="103"/>
      <c r="AF587" s="104"/>
      <c r="AG587" s="104"/>
      <c r="AH587" s="104"/>
      <c r="AK587" s="99">
        <f>AK584*AK585</f>
        <v>346.82142857142861</v>
      </c>
      <c r="AL587" s="100">
        <f>AK584*AL585</f>
        <v>1156.0714285714287</v>
      </c>
      <c r="AM587" s="100">
        <f>ROUND((AK584*AM585),0)</f>
        <v>1965</v>
      </c>
      <c r="AN587" s="101" t="s">
        <v>86</v>
      </c>
      <c r="AO587" s="109">
        <f>AM584/AK584</f>
        <v>21.107198022860672</v>
      </c>
      <c r="AP587" s="102"/>
      <c r="AQ587" s="102"/>
      <c r="AR587" s="103"/>
      <c r="AS587" s="104"/>
      <c r="AT587" s="104"/>
      <c r="AU587" s="104"/>
      <c r="AX587" s="99">
        <f>AX584*AX585</f>
        <v>6.2785714285714302</v>
      </c>
      <c r="AY587" s="100">
        <f>AX584*AY585</f>
        <v>20.928571428571434</v>
      </c>
      <c r="AZ587" s="100">
        <f>ROUND((AX584*AZ585),0)</f>
        <v>36</v>
      </c>
      <c r="BA587" s="101" t="s">
        <v>86</v>
      </c>
      <c r="BB587" s="109">
        <f>AZ584/AX584</f>
        <v>21.484641638225256</v>
      </c>
      <c r="BC587" s="102"/>
      <c r="BD587" s="102"/>
      <c r="BE587" s="103"/>
      <c r="BF587" s="104"/>
      <c r="BG587" s="104"/>
      <c r="BH587" s="104"/>
      <c r="BN587"/>
      <c r="BO587"/>
      <c r="BP587"/>
      <c r="BQ587"/>
      <c r="BR587"/>
      <c r="BS587"/>
      <c r="BT587"/>
      <c r="BU587"/>
      <c r="BV587"/>
      <c r="BW587"/>
      <c r="BX587"/>
      <c r="BY587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</row>
    <row r="588" spans="1:124" ht="13" x14ac:dyDescent="0.3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AY588"/>
      <c r="AZ588"/>
      <c r="BN588"/>
      <c r="BO588"/>
      <c r="BP588"/>
      <c r="BQ588"/>
      <c r="BR588"/>
      <c r="BS588"/>
      <c r="BT588"/>
      <c r="BU588"/>
      <c r="BV588"/>
      <c r="BW588"/>
      <c r="BX588"/>
      <c r="BY588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</row>
    <row r="589" spans="1:124" ht="13" x14ac:dyDescent="0.3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AY589"/>
      <c r="AZ589"/>
      <c r="BN589"/>
      <c r="BO589"/>
      <c r="BP589"/>
      <c r="BQ589"/>
      <c r="BR589"/>
      <c r="BS589"/>
      <c r="BT589"/>
      <c r="BU589"/>
      <c r="BV589"/>
      <c r="BW589"/>
      <c r="BX589"/>
      <c r="BY589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</row>
    <row r="590" spans="1:124" ht="13" x14ac:dyDescent="0.3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 s="37" t="s">
        <v>62</v>
      </c>
      <c r="AY590"/>
      <c r="AZ590"/>
      <c r="BN590"/>
      <c r="BO590"/>
      <c r="BP590"/>
      <c r="BQ590"/>
      <c r="BR590"/>
      <c r="BS590"/>
      <c r="BT590"/>
      <c r="BU590"/>
      <c r="BV590"/>
      <c r="BW590"/>
      <c r="BX590"/>
      <c r="BY590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</row>
    <row r="591" spans="1:124" ht="13" x14ac:dyDescent="0.3">
      <c r="A591"/>
      <c r="K591"/>
      <c r="L591"/>
      <c r="M591"/>
      <c r="N591"/>
      <c r="O591"/>
      <c r="P591"/>
      <c r="Q591"/>
      <c r="R591"/>
      <c r="S591"/>
      <c r="T591"/>
      <c r="U591"/>
      <c r="V591" s="37" t="s">
        <v>63</v>
      </c>
      <c r="AY591"/>
      <c r="AZ591"/>
      <c r="BN591"/>
      <c r="BO591"/>
      <c r="BP591"/>
      <c r="BQ591"/>
      <c r="BR591"/>
      <c r="BS591"/>
      <c r="BT591"/>
      <c r="BU591"/>
      <c r="BV591"/>
      <c r="BW591"/>
      <c r="BX591"/>
      <c r="BY591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</row>
    <row r="592" spans="1:124" ht="13" x14ac:dyDescent="0.3">
      <c r="A592"/>
      <c r="K592"/>
      <c r="L592"/>
      <c r="M592"/>
      <c r="N592"/>
      <c r="O592"/>
      <c r="P592"/>
      <c r="Q592"/>
      <c r="R592"/>
      <c r="S592"/>
      <c r="T592"/>
      <c r="U592"/>
      <c r="V592" s="37" t="s">
        <v>64</v>
      </c>
      <c r="AY592"/>
      <c r="AZ592"/>
      <c r="BN592"/>
      <c r="BO592"/>
      <c r="BP592"/>
      <c r="BQ592"/>
      <c r="BR592"/>
      <c r="BS592"/>
      <c r="BT592"/>
      <c r="BU592"/>
      <c r="BV592"/>
      <c r="BW592"/>
      <c r="BX592"/>
      <c r="BY59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</row>
    <row r="593" spans="1:124" ht="13" x14ac:dyDescent="0.3">
      <c r="A593" s="146"/>
      <c r="B593" s="147"/>
      <c r="C593" s="147"/>
      <c r="D593" s="147"/>
      <c r="E593" s="148" t="s">
        <v>27</v>
      </c>
      <c r="F593" s="148" t="s">
        <v>100</v>
      </c>
      <c r="G593" s="148" t="s">
        <v>28</v>
      </c>
      <c r="H593" s="147" t="s">
        <v>101</v>
      </c>
      <c r="I593" s="147"/>
      <c r="J593" s="147"/>
      <c r="K593" s="146"/>
      <c r="L593"/>
      <c r="M593"/>
      <c r="N593"/>
      <c r="O593"/>
      <c r="P593"/>
      <c r="Q593"/>
      <c r="R593"/>
      <c r="S593"/>
      <c r="T593"/>
      <c r="U593"/>
      <c r="V593" s="37" t="s">
        <v>65</v>
      </c>
      <c r="AY593"/>
      <c r="AZ593"/>
      <c r="BN593"/>
      <c r="BO593"/>
      <c r="BP593"/>
      <c r="BQ593"/>
      <c r="BR593"/>
      <c r="BS593"/>
      <c r="BT593"/>
      <c r="BU593"/>
      <c r="BV593"/>
      <c r="BW593"/>
      <c r="BX593"/>
      <c r="BY593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</row>
    <row r="594" spans="1:124" ht="13" x14ac:dyDescent="0.3">
      <c r="A594" s="146" t="s">
        <v>113</v>
      </c>
      <c r="B594" s="147"/>
      <c r="C594" s="147"/>
      <c r="D594" s="147"/>
      <c r="E594" s="149">
        <f t="shared" ref="E594:E598" si="736">G594+F594</f>
        <v>16478</v>
      </c>
      <c r="F594" s="149">
        <f>SUM(CA3:CL170)</f>
        <v>16185</v>
      </c>
      <c r="G594" s="149">
        <f>SUM(BN3:BY170)</f>
        <v>293</v>
      </c>
      <c r="H594" s="150">
        <f>G594/E594</f>
        <v>1.7781284136424325E-2</v>
      </c>
      <c r="I594" s="147"/>
      <c r="J594" s="147"/>
      <c r="K594" s="146"/>
      <c r="L594"/>
      <c r="M594"/>
      <c r="N594"/>
      <c r="O594"/>
      <c r="P594"/>
      <c r="Q594"/>
      <c r="R594" s="144"/>
      <c r="S594" s="144"/>
      <c r="T594" s="144"/>
      <c r="U594"/>
      <c r="V594" s="37" t="s">
        <v>66</v>
      </c>
      <c r="AY594"/>
      <c r="AZ594"/>
      <c r="BN594"/>
      <c r="BO594"/>
      <c r="BP594"/>
      <c r="BQ594"/>
      <c r="BR594"/>
      <c r="BS594"/>
      <c r="BT594"/>
      <c r="BU594"/>
      <c r="BV594"/>
      <c r="BW594"/>
      <c r="BX594"/>
      <c r="BY594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</row>
    <row r="595" spans="1:124" ht="13" x14ac:dyDescent="0.3">
      <c r="A595" s="146" t="s">
        <v>114</v>
      </c>
      <c r="B595" s="147"/>
      <c r="C595" s="147"/>
      <c r="D595" s="147"/>
      <c r="E595" s="149">
        <f>G595+F595</f>
        <v>2354</v>
      </c>
      <c r="F595" s="149">
        <f>F594/7</f>
        <v>2312.1428571428573</v>
      </c>
      <c r="G595" s="149">
        <f>G594/7</f>
        <v>41.857142857142854</v>
      </c>
      <c r="H595" s="150">
        <f t="shared" ref="H595:H601" si="737">G595/E595</f>
        <v>1.7781284136424321E-2</v>
      </c>
      <c r="I595" s="147"/>
      <c r="J595" s="147"/>
      <c r="K595" s="146"/>
      <c r="L595"/>
      <c r="M595"/>
      <c r="N595"/>
      <c r="O595"/>
      <c r="P595"/>
      <c r="Q595"/>
      <c r="R595" s="144"/>
      <c r="S595" s="144"/>
      <c r="T595" s="144"/>
      <c r="U595"/>
      <c r="V595" s="37" t="s">
        <v>67</v>
      </c>
      <c r="AY595"/>
      <c r="AZ595"/>
      <c r="BN595"/>
      <c r="BO595"/>
      <c r="BP595"/>
      <c r="BQ595"/>
      <c r="BR595"/>
      <c r="BS595"/>
      <c r="BT595"/>
      <c r="BU595"/>
      <c r="BV595"/>
      <c r="BW595"/>
      <c r="BX595"/>
      <c r="BY595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</row>
    <row r="596" spans="1:124" ht="13" x14ac:dyDescent="0.3">
      <c r="A596" s="146" t="s">
        <v>104</v>
      </c>
      <c r="B596" s="147"/>
      <c r="C596" s="147"/>
      <c r="D596" s="147"/>
      <c r="E596" s="149">
        <f>G596+F596</f>
        <v>98.083333333333329</v>
      </c>
      <c r="F596" s="149">
        <f>F594/168</f>
        <v>96.339285714285708</v>
      </c>
      <c r="G596" s="149">
        <f>G594/168</f>
        <v>1.7440476190476191</v>
      </c>
      <c r="H596" s="150">
        <f t="shared" si="737"/>
        <v>1.7781284136424325E-2</v>
      </c>
      <c r="I596" s="147"/>
      <c r="J596" s="147"/>
      <c r="K596" s="146"/>
      <c r="L596"/>
      <c r="M596"/>
      <c r="N596"/>
      <c r="O596"/>
      <c r="P596"/>
      <c r="Q596"/>
      <c r="R596" s="144"/>
      <c r="S596" s="144"/>
      <c r="T596" s="144"/>
      <c r="U596"/>
      <c r="V596" s="37" t="s">
        <v>68</v>
      </c>
      <c r="AY596"/>
      <c r="AZ596"/>
      <c r="BN596"/>
      <c r="BO596"/>
      <c r="BP596"/>
      <c r="BQ596"/>
      <c r="BR596"/>
      <c r="BS596"/>
      <c r="BT596"/>
      <c r="BU596"/>
      <c r="BV596"/>
      <c r="BW596"/>
      <c r="BX596"/>
      <c r="BY596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</row>
    <row r="597" spans="1:124" ht="13" x14ac:dyDescent="0.3">
      <c r="A597" s="146" t="s">
        <v>115</v>
      </c>
      <c r="B597" s="147"/>
      <c r="C597" s="147"/>
      <c r="D597" s="147"/>
      <c r="E597" s="149">
        <f t="shared" si="736"/>
        <v>2232.2857142857142</v>
      </c>
      <c r="F597" s="149">
        <f>(T554-U554)</f>
        <v>2192</v>
      </c>
      <c r="G597" s="149">
        <f>U554</f>
        <v>40.285714285714285</v>
      </c>
      <c r="H597" s="150">
        <f t="shared" si="737"/>
        <v>1.8046845001919876E-2</v>
      </c>
      <c r="I597" s="147"/>
      <c r="J597" s="147"/>
      <c r="K597" s="146"/>
      <c r="L597"/>
      <c r="M597"/>
      <c r="N597"/>
      <c r="O597"/>
      <c r="P597"/>
      <c r="Q597"/>
      <c r="R597" s="144"/>
      <c r="S597" s="144"/>
      <c r="T597" s="144"/>
      <c r="U597"/>
      <c r="V597" s="37" t="s">
        <v>69</v>
      </c>
      <c r="AY597"/>
      <c r="AZ597"/>
      <c r="BN597"/>
      <c r="BO597"/>
      <c r="BP597"/>
      <c r="BQ597"/>
      <c r="BR597"/>
      <c r="BS597"/>
      <c r="BT597"/>
      <c r="BU597"/>
      <c r="BV597"/>
      <c r="BW597"/>
      <c r="BX597"/>
      <c r="BY597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</row>
    <row r="598" spans="1:124" ht="13" x14ac:dyDescent="0.3">
      <c r="A598" s="146" t="s">
        <v>116</v>
      </c>
      <c r="B598" s="147"/>
      <c r="C598" s="147"/>
      <c r="D598" s="147"/>
      <c r="E598" s="149">
        <f t="shared" si="736"/>
        <v>121.71428571428578</v>
      </c>
      <c r="F598" s="149">
        <f>(T555-U555)</f>
        <v>120.1428571428572</v>
      </c>
      <c r="G598" s="149">
        <f>U555</f>
        <v>1.5714285714285765</v>
      </c>
      <c r="H598" s="150">
        <f t="shared" si="737"/>
        <v>1.2910798122065763E-2</v>
      </c>
      <c r="I598" s="147"/>
      <c r="J598" s="147"/>
      <c r="K598" s="146"/>
      <c r="L598"/>
      <c r="M598"/>
      <c r="N598"/>
      <c r="O598"/>
      <c r="P598"/>
      <c r="Q598"/>
      <c r="R598"/>
      <c r="S598"/>
      <c r="T598"/>
      <c r="U598"/>
      <c r="V598" s="37" t="s">
        <v>70</v>
      </c>
      <c r="AY598"/>
      <c r="AZ598"/>
      <c r="BN598"/>
      <c r="BO598"/>
      <c r="BP598"/>
      <c r="BQ598"/>
      <c r="BR598"/>
      <c r="BS598"/>
      <c r="BT598"/>
      <c r="BU598"/>
      <c r="BV598"/>
      <c r="BW598"/>
      <c r="BX598"/>
      <c r="BY598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</row>
    <row r="599" spans="1:124" ht="13" x14ac:dyDescent="0.3">
      <c r="A599" s="146" t="s">
        <v>121</v>
      </c>
      <c r="B599" s="147"/>
      <c r="C599" s="147"/>
      <c r="D599" s="147"/>
      <c r="E599" s="149">
        <f>G599+F599</f>
        <v>2603.1999999999998</v>
      </c>
      <c r="F599" s="151">
        <f>I491</f>
        <v>2556.6</v>
      </c>
      <c r="G599" s="151">
        <f>M491</f>
        <v>46.600000000000009</v>
      </c>
      <c r="H599" s="150">
        <f>G599/E599</f>
        <v>1.7901044867854952E-2</v>
      </c>
      <c r="I599" s="147"/>
      <c r="J599" s="147"/>
      <c r="K599" s="146"/>
      <c r="L599"/>
      <c r="M599"/>
      <c r="N599"/>
      <c r="O599"/>
      <c r="P599"/>
      <c r="Q599"/>
      <c r="R599"/>
      <c r="S599"/>
      <c r="T599"/>
      <c r="U599"/>
      <c r="V599" s="37"/>
      <c r="AY599"/>
      <c r="AZ599"/>
      <c r="BN599"/>
      <c r="BO599"/>
      <c r="BP599"/>
      <c r="BQ599"/>
      <c r="BR599"/>
      <c r="BS599"/>
      <c r="BT599"/>
      <c r="BU599"/>
      <c r="BV599"/>
      <c r="BW599"/>
      <c r="BX599"/>
      <c r="BY599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</row>
    <row r="600" spans="1:124" ht="13" x14ac:dyDescent="0.3">
      <c r="A600" s="146" t="s">
        <v>117</v>
      </c>
      <c r="B600" s="147"/>
      <c r="C600" s="147"/>
      <c r="D600" s="147"/>
      <c r="E600" s="149">
        <f>G600+F600</f>
        <v>1947</v>
      </c>
      <c r="F600" s="148">
        <f>I361</f>
        <v>1909</v>
      </c>
      <c r="G600" s="148">
        <f>M361</f>
        <v>38</v>
      </c>
      <c r="H600" s="150">
        <f t="shared" si="737"/>
        <v>1.9517205957883924E-2</v>
      </c>
      <c r="I600" s="147"/>
      <c r="J600" s="147"/>
      <c r="K600" s="146"/>
      <c r="L600"/>
      <c r="M600"/>
      <c r="N600"/>
      <c r="O600"/>
      <c r="P600"/>
      <c r="Q600"/>
      <c r="R600"/>
      <c r="S600"/>
      <c r="T600"/>
      <c r="U600"/>
      <c r="V600" s="40"/>
      <c r="AX600" s="36"/>
      <c r="AY600"/>
      <c r="AZ600"/>
      <c r="BN600"/>
      <c r="BO600"/>
      <c r="BP600"/>
      <c r="BQ600"/>
      <c r="BR600"/>
      <c r="BS600"/>
      <c r="BT600"/>
      <c r="BU600"/>
      <c r="BV600"/>
      <c r="BW600"/>
      <c r="BX600"/>
      <c r="BY600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</row>
    <row r="601" spans="1:124" ht="13" x14ac:dyDescent="0.3">
      <c r="A601" s="146" t="s">
        <v>118</v>
      </c>
      <c r="B601" s="147"/>
      <c r="C601" s="147"/>
      <c r="D601" s="147"/>
      <c r="E601" s="149">
        <f t="shared" ref="E601" si="738">G601+F601</f>
        <v>1515</v>
      </c>
      <c r="F601" s="148">
        <f>I426</f>
        <v>1493</v>
      </c>
      <c r="G601" s="148">
        <f>M426</f>
        <v>22</v>
      </c>
      <c r="H601" s="150">
        <f t="shared" si="737"/>
        <v>1.4521452145214522E-2</v>
      </c>
      <c r="I601" s="147"/>
      <c r="J601" s="147"/>
      <c r="K601" s="146"/>
      <c r="L601"/>
      <c r="M601"/>
      <c r="N601"/>
      <c r="O601"/>
      <c r="P601"/>
      <c r="Q601"/>
      <c r="R601"/>
      <c r="S601"/>
      <c r="T601"/>
      <c r="U601"/>
      <c r="V601" s="40"/>
      <c r="W601"/>
      <c r="X601"/>
      <c r="Y601"/>
      <c r="Z601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36"/>
      <c r="AY601"/>
      <c r="AZ601"/>
      <c r="BN601"/>
      <c r="BO601"/>
      <c r="BP601"/>
      <c r="BQ601"/>
      <c r="BR601"/>
      <c r="BS601"/>
      <c r="BT601"/>
      <c r="BU601"/>
      <c r="BV601"/>
      <c r="BW601"/>
      <c r="BX601"/>
      <c r="BY601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</row>
    <row r="602" spans="1:124" ht="13" x14ac:dyDescent="0.3">
      <c r="A602" s="146" t="s">
        <v>122</v>
      </c>
      <c r="B602" s="147"/>
      <c r="C602" s="147"/>
      <c r="D602" s="147"/>
      <c r="E602" s="152">
        <f>AB587</f>
        <v>21.113909455030953</v>
      </c>
      <c r="F602" s="152">
        <f>AO587</f>
        <v>21.107198022860672</v>
      </c>
      <c r="G602" s="152">
        <f>BB587</f>
        <v>21.484641638225256</v>
      </c>
      <c r="H602" s="147"/>
      <c r="I602" s="147"/>
      <c r="J602" s="147"/>
      <c r="K602" s="146"/>
      <c r="L602"/>
      <c r="M602"/>
      <c r="N602"/>
      <c r="O602"/>
      <c r="P602"/>
      <c r="Q602"/>
      <c r="R602"/>
      <c r="S602"/>
      <c r="T602"/>
      <c r="U602"/>
      <c r="W602"/>
      <c r="X602"/>
      <c r="Y602"/>
      <c r="Z602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  <c r="AU602" s="36"/>
      <c r="AV602" s="36"/>
      <c r="AW602" s="36"/>
      <c r="AY602"/>
      <c r="AZ602"/>
      <c r="BN602"/>
      <c r="BO602"/>
      <c r="BP602"/>
      <c r="BQ602"/>
      <c r="BR602"/>
      <c r="BS602"/>
      <c r="BT602"/>
      <c r="BU602"/>
      <c r="BV602"/>
      <c r="BW602"/>
      <c r="BX602"/>
      <c r="BY60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</row>
    <row r="603" spans="1:124" ht="13" x14ac:dyDescent="0.3">
      <c r="A603" s="146" t="s">
        <v>119</v>
      </c>
      <c r="B603" s="147"/>
      <c r="C603" s="147"/>
      <c r="D603" s="147"/>
      <c r="E603" s="153">
        <f>Y555</f>
        <v>16.289517470881869</v>
      </c>
      <c r="F603" s="153">
        <f>Y558</f>
        <v>16.283237747653807</v>
      </c>
      <c r="G603" s="153">
        <f>Z555</f>
        <v>16.631205673758867</v>
      </c>
      <c r="H603" s="147"/>
      <c r="I603" s="147"/>
      <c r="J603" s="147"/>
      <c r="K603" s="146"/>
      <c r="L603"/>
      <c r="M603"/>
      <c r="N603"/>
      <c r="O603"/>
      <c r="P603"/>
      <c r="Q603"/>
      <c r="R603"/>
      <c r="S603"/>
      <c r="T603"/>
      <c r="U603"/>
      <c r="W603"/>
      <c r="X603"/>
      <c r="Y603"/>
      <c r="Z603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  <c r="AU603" s="36"/>
      <c r="AV603" s="36"/>
      <c r="AW603" s="36"/>
      <c r="AY603"/>
      <c r="AZ603"/>
      <c r="BN603"/>
      <c r="BO603"/>
      <c r="BP603"/>
      <c r="BQ603"/>
      <c r="BR603"/>
      <c r="BS603"/>
      <c r="BT603"/>
      <c r="BU603"/>
      <c r="BV603"/>
      <c r="BW603"/>
      <c r="BX603"/>
      <c r="BY603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</row>
    <row r="604" spans="1:124" ht="13" x14ac:dyDescent="0.3">
      <c r="A604" s="146" t="s">
        <v>120</v>
      </c>
      <c r="B604" s="147"/>
      <c r="C604" s="147"/>
      <c r="D604" s="147"/>
      <c r="E604" s="153">
        <f>Y554</f>
        <v>19.97652582159624</v>
      </c>
      <c r="F604" s="153">
        <f>Y557</f>
        <v>19.898929845422114</v>
      </c>
      <c r="G604" s="153">
        <f>Z554</f>
        <v>25.909090909090914</v>
      </c>
      <c r="H604" s="147"/>
      <c r="I604" s="147"/>
      <c r="J604" s="147"/>
      <c r="K604" s="146"/>
      <c r="L604"/>
      <c r="M604"/>
      <c r="N604"/>
      <c r="O604"/>
      <c r="P604"/>
      <c r="Q604"/>
      <c r="R604"/>
      <c r="S604"/>
      <c r="T604"/>
      <c r="U604"/>
      <c r="AY604"/>
      <c r="AZ604"/>
      <c r="BN604"/>
      <c r="BO604"/>
      <c r="BP604"/>
      <c r="BQ604"/>
      <c r="BR604"/>
      <c r="BS604"/>
      <c r="BT604"/>
      <c r="BU604"/>
      <c r="BV604"/>
      <c r="BW604"/>
      <c r="BX604"/>
      <c r="BY604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</row>
    <row r="605" spans="1:124" ht="13" x14ac:dyDescent="0.3">
      <c r="A605" s="146" t="s">
        <v>110</v>
      </c>
      <c r="B605" s="147"/>
      <c r="C605" s="147"/>
      <c r="D605" s="147"/>
      <c r="E605" s="180">
        <f>SUM(F605+G605)</f>
        <v>1207</v>
      </c>
      <c r="F605" s="181">
        <f>SUM(CB3:CI170)</f>
        <v>1178</v>
      </c>
      <c r="G605" s="180">
        <f>SUM(BO3:BV170)</f>
        <v>29</v>
      </c>
      <c r="H605" s="147"/>
      <c r="I605" s="147"/>
      <c r="J605" s="147"/>
      <c r="K605" s="146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N605"/>
      <c r="BO605"/>
      <c r="BP605"/>
      <c r="BQ605"/>
      <c r="BR605"/>
      <c r="BS605"/>
      <c r="BT605"/>
      <c r="BU605"/>
      <c r="BV605"/>
      <c r="BW605"/>
      <c r="BX605"/>
      <c r="BY605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</row>
    <row r="606" spans="1:124" ht="13" x14ac:dyDescent="0.3">
      <c r="A606" s="146" t="s">
        <v>83</v>
      </c>
      <c r="B606" s="146"/>
      <c r="C606" s="146"/>
      <c r="D606" s="146"/>
      <c r="E606" s="154">
        <f>AF578</f>
        <v>0</v>
      </c>
      <c r="F606" s="154">
        <f>AS578</f>
        <v>0</v>
      </c>
      <c r="G606" s="154">
        <f>BF577</f>
        <v>0</v>
      </c>
      <c r="H606" s="146"/>
      <c r="I606" s="146"/>
      <c r="J606" s="146"/>
      <c r="K606" s="14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N606"/>
      <c r="BO606"/>
      <c r="BP606"/>
      <c r="BQ606"/>
      <c r="BR606"/>
      <c r="BS606"/>
      <c r="BT606"/>
      <c r="BU606"/>
      <c r="BV606"/>
      <c r="BW606"/>
      <c r="BX606"/>
      <c r="BY606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</row>
    <row r="607" spans="1:124" ht="13" x14ac:dyDescent="0.3">
      <c r="A607" s="146" t="s">
        <v>84</v>
      </c>
      <c r="B607" s="146"/>
      <c r="C607" s="146"/>
      <c r="D607" s="146"/>
      <c r="E607" s="154">
        <f>AG577</f>
        <v>0</v>
      </c>
      <c r="F607" s="154">
        <f>AT577</f>
        <v>0</v>
      </c>
      <c r="G607" s="154">
        <f>AT577</f>
        <v>0</v>
      </c>
      <c r="H607" s="146"/>
      <c r="I607" s="146"/>
      <c r="J607" s="146"/>
      <c r="K607" s="146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N607"/>
      <c r="BO607"/>
      <c r="BP607"/>
      <c r="BQ607"/>
      <c r="BR607"/>
      <c r="BS607"/>
      <c r="BT607"/>
      <c r="BU607"/>
      <c r="BV607"/>
      <c r="BW607"/>
      <c r="BX607"/>
      <c r="BY607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</row>
    <row r="608" spans="1:124" ht="13" x14ac:dyDescent="0.3">
      <c r="A608" s="146" t="s">
        <v>89</v>
      </c>
      <c r="B608" s="146"/>
      <c r="C608" s="146"/>
      <c r="D608" s="146"/>
      <c r="E608" s="154">
        <f>AH576</f>
        <v>0</v>
      </c>
      <c r="F608" s="154">
        <f>AU576</f>
        <v>0</v>
      </c>
      <c r="G608" s="154">
        <f>BH575</f>
        <v>21.553030303030305</v>
      </c>
      <c r="H608" s="146"/>
      <c r="I608" s="146"/>
      <c r="J608" s="146"/>
      <c r="K608" s="146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N608"/>
      <c r="BO608"/>
      <c r="BP608"/>
      <c r="BQ608"/>
      <c r="BR608"/>
      <c r="BS608"/>
      <c r="BT608"/>
      <c r="BU608"/>
      <c r="BV608"/>
      <c r="BW608"/>
      <c r="BX608"/>
      <c r="BY608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</row>
    <row r="609" spans="1:124" ht="13" x14ac:dyDescent="0.3">
      <c r="A609" s="220"/>
      <c r="B609" s="221" t="s">
        <v>144</v>
      </c>
      <c r="C609" s="222" t="s">
        <v>145</v>
      </c>
      <c r="D609" s="222" t="s">
        <v>146</v>
      </c>
      <c r="E609" s="223" t="s">
        <v>147</v>
      </c>
      <c r="F609" s="146"/>
      <c r="G609" s="146"/>
      <c r="H609" s="146"/>
      <c r="I609" s="146"/>
      <c r="J609" s="146"/>
      <c r="K609" s="146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N609"/>
      <c r="BO609"/>
      <c r="BP609"/>
      <c r="BQ609"/>
      <c r="BR609"/>
      <c r="BS609"/>
      <c r="BT609"/>
      <c r="BU609"/>
      <c r="BV609"/>
      <c r="BW609"/>
      <c r="BX609"/>
      <c r="BY609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</row>
    <row r="610" spans="1:124" ht="13" x14ac:dyDescent="0.3">
      <c r="A610" s="224" t="s">
        <v>142</v>
      </c>
      <c r="B610" s="221" t="s">
        <v>125</v>
      </c>
      <c r="C610" s="222" t="s">
        <v>125</v>
      </c>
      <c r="D610" s="222" t="s">
        <v>125</v>
      </c>
      <c r="E610" s="223" t="s">
        <v>125</v>
      </c>
      <c r="F610" s="147"/>
      <c r="G610" s="147"/>
      <c r="H610" s="146"/>
      <c r="I610" s="146"/>
      <c r="J610" s="146"/>
      <c r="K610" s="146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N610"/>
      <c r="BO610"/>
      <c r="BP610"/>
      <c r="BQ610"/>
      <c r="BR610"/>
      <c r="BS610"/>
      <c r="BT610"/>
      <c r="BU610"/>
      <c r="BV610"/>
      <c r="BW610"/>
      <c r="BX610"/>
      <c r="BY610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</row>
    <row r="611" spans="1:124" ht="13" x14ac:dyDescent="0.3">
      <c r="A611" s="224" t="s">
        <v>134</v>
      </c>
      <c r="B611" s="226">
        <f>H611/K611</f>
        <v>0.92721655854185969</v>
      </c>
      <c r="C611" s="226">
        <f>I611/L611</f>
        <v>0.90102389078498291</v>
      </c>
      <c r="D611" s="225">
        <f>N611/K611</f>
        <v>7.2783441458140252E-2</v>
      </c>
      <c r="E611" s="225">
        <f>O611/L611</f>
        <v>9.8976109215017066E-2</v>
      </c>
      <c r="F611" s="146"/>
      <c r="G611" s="146"/>
      <c r="H611" s="146">
        <f>SUM(CA3:CA170)</f>
        <v>15007</v>
      </c>
      <c r="I611" s="146">
        <f>SUM(BN3:BN170)</f>
        <v>264</v>
      </c>
      <c r="J611" s="146"/>
      <c r="K611" s="146">
        <f>SUM(CA3:CL170)</f>
        <v>16185</v>
      </c>
      <c r="L611">
        <f>SUM(BN3:BY170)</f>
        <v>293</v>
      </c>
      <c r="M611"/>
      <c r="N611">
        <f>K611-H611</f>
        <v>1178</v>
      </c>
      <c r="O611">
        <f>L611-I611</f>
        <v>29</v>
      </c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N611"/>
      <c r="BO611"/>
      <c r="BP611"/>
      <c r="BQ611"/>
      <c r="BR611"/>
      <c r="BS611"/>
      <c r="BT611"/>
      <c r="BU611"/>
      <c r="BV611"/>
      <c r="BW611"/>
      <c r="BX611"/>
      <c r="BY611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</row>
    <row r="612" spans="1:124" ht="13" x14ac:dyDescent="0.3">
      <c r="A612" s="224" t="s">
        <v>135</v>
      </c>
      <c r="B612" s="226">
        <f t="shared" ref="B612:B619" si="739">H612/K612</f>
        <v>0.99845535990114298</v>
      </c>
      <c r="C612" s="226">
        <f t="shared" ref="C612:C619" si="740">I612/L612</f>
        <v>1</v>
      </c>
      <c r="D612" s="225">
        <f t="shared" ref="D612:D619" si="741">N612/K612</f>
        <v>1.5446400988569664E-3</v>
      </c>
      <c r="E612" s="225">
        <f t="shared" ref="E612:E619" si="742">O612/L612</f>
        <v>0</v>
      </c>
      <c r="F612"/>
      <c r="G612"/>
      <c r="H612" s="146">
        <f>SUM(CB3:CB170)+H611</f>
        <v>16160</v>
      </c>
      <c r="I612" s="146">
        <f>SUM(BO3:BO170)+I611</f>
        <v>293</v>
      </c>
      <c r="J612"/>
      <c r="K612">
        <f>K611</f>
        <v>16185</v>
      </c>
      <c r="L612">
        <f>L611</f>
        <v>293</v>
      </c>
      <c r="M612"/>
      <c r="N612">
        <f>K612-H612</f>
        <v>25</v>
      </c>
      <c r="O612">
        <f>L612-I612</f>
        <v>0</v>
      </c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N612"/>
      <c r="BO612"/>
      <c r="BP612"/>
      <c r="BQ612"/>
      <c r="BR612"/>
      <c r="BS612"/>
      <c r="BT612"/>
      <c r="BU612"/>
      <c r="BV612"/>
      <c r="BW612"/>
      <c r="BX612"/>
      <c r="BY61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</row>
    <row r="613" spans="1:124" ht="13" x14ac:dyDescent="0.3">
      <c r="A613" s="224" t="s">
        <v>136</v>
      </c>
      <c r="B613" s="226">
        <f t="shared" si="739"/>
        <v>1</v>
      </c>
      <c r="C613" s="226">
        <f t="shared" si="740"/>
        <v>1</v>
      </c>
      <c r="D613" s="225">
        <f t="shared" si="741"/>
        <v>0</v>
      </c>
      <c r="E613" s="225">
        <f t="shared" si="742"/>
        <v>0</v>
      </c>
      <c r="F613"/>
      <c r="G613"/>
      <c r="H613" s="146">
        <f>SUM(CC3:CC170)+H612</f>
        <v>16185</v>
      </c>
      <c r="I613" s="146">
        <f>SUM(BP3:BP170)+I612</f>
        <v>293</v>
      </c>
      <c r="J613"/>
      <c r="K613">
        <f>K611</f>
        <v>16185</v>
      </c>
      <c r="L613">
        <f>L611</f>
        <v>293</v>
      </c>
      <c r="M613"/>
      <c r="N613">
        <f t="shared" ref="N613:N619" si="743">K613-H613</f>
        <v>0</v>
      </c>
      <c r="O613">
        <f t="shared" ref="O613:O619" si="744">L613-I613</f>
        <v>0</v>
      </c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N613"/>
      <c r="BO613"/>
      <c r="BP613"/>
      <c r="BQ613"/>
      <c r="BR613"/>
      <c r="BS613"/>
      <c r="BT613"/>
      <c r="BU613"/>
      <c r="BV613"/>
      <c r="BW613"/>
      <c r="BX613"/>
      <c r="BY613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</row>
    <row r="614" spans="1:124" ht="13" x14ac:dyDescent="0.3">
      <c r="A614" s="224" t="s">
        <v>137</v>
      </c>
      <c r="B614" s="226">
        <f t="shared" si="739"/>
        <v>1</v>
      </c>
      <c r="C614" s="226">
        <f t="shared" si="740"/>
        <v>1</v>
      </c>
      <c r="D614" s="225">
        <f t="shared" si="741"/>
        <v>0</v>
      </c>
      <c r="E614" s="225">
        <f t="shared" si="742"/>
        <v>0</v>
      </c>
      <c r="F614"/>
      <c r="G614"/>
      <c r="H614">
        <f>SUM(CD3:CD170)+H613</f>
        <v>16185</v>
      </c>
      <c r="I614">
        <f>SUM(BQ3:BQ170)+I613</f>
        <v>293</v>
      </c>
      <c r="J614"/>
      <c r="K614">
        <f>K611</f>
        <v>16185</v>
      </c>
      <c r="L614">
        <f>L611</f>
        <v>293</v>
      </c>
      <c r="M614"/>
      <c r="N614">
        <f t="shared" si="743"/>
        <v>0</v>
      </c>
      <c r="O614">
        <f t="shared" si="744"/>
        <v>0</v>
      </c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N614"/>
      <c r="BO614"/>
      <c r="BP614"/>
      <c r="BQ614"/>
      <c r="BR614"/>
      <c r="BS614"/>
      <c r="BT614"/>
      <c r="BU614"/>
      <c r="BV614"/>
      <c r="BW614"/>
      <c r="BX614"/>
      <c r="BY614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</row>
    <row r="615" spans="1:124" ht="13" x14ac:dyDescent="0.3">
      <c r="A615" s="224" t="s">
        <v>138</v>
      </c>
      <c r="B615" s="226">
        <f t="shared" si="739"/>
        <v>1</v>
      </c>
      <c r="C615" s="226">
        <f t="shared" si="740"/>
        <v>1</v>
      </c>
      <c r="D615" s="225">
        <f t="shared" si="741"/>
        <v>0</v>
      </c>
      <c r="E615" s="225">
        <f t="shared" si="742"/>
        <v>0</v>
      </c>
      <c r="F615"/>
      <c r="G615"/>
      <c r="H615">
        <f>SUM(CE3:CE170)+H614</f>
        <v>16185</v>
      </c>
      <c r="I615">
        <f>SUM(BR3:BR170)+I614</f>
        <v>293</v>
      </c>
      <c r="J615"/>
      <c r="K615">
        <f>K611</f>
        <v>16185</v>
      </c>
      <c r="L615">
        <f>L611</f>
        <v>293</v>
      </c>
      <c r="M615"/>
      <c r="N615">
        <f t="shared" si="743"/>
        <v>0</v>
      </c>
      <c r="O615">
        <f t="shared" si="744"/>
        <v>0</v>
      </c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N615"/>
      <c r="BO615"/>
      <c r="BP615"/>
      <c r="BQ615"/>
      <c r="BR615"/>
      <c r="BS615"/>
      <c r="BT615"/>
      <c r="BU615"/>
      <c r="BV615"/>
      <c r="BW615"/>
      <c r="BX615"/>
      <c r="BY615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</row>
    <row r="616" spans="1:124" ht="13" x14ac:dyDescent="0.3">
      <c r="A616" s="224" t="s">
        <v>139</v>
      </c>
      <c r="B616" s="226">
        <f t="shared" si="739"/>
        <v>1</v>
      </c>
      <c r="C616" s="226">
        <f t="shared" si="740"/>
        <v>1</v>
      </c>
      <c r="D616" s="225">
        <f t="shared" si="741"/>
        <v>0</v>
      </c>
      <c r="E616" s="225">
        <f t="shared" si="742"/>
        <v>0</v>
      </c>
      <c r="F616"/>
      <c r="G616"/>
      <c r="H616">
        <f>SUM(CF3:CF170)+H615</f>
        <v>16185</v>
      </c>
      <c r="I616">
        <f>SUM(BS3:BS170)+I615</f>
        <v>293</v>
      </c>
      <c r="J616"/>
      <c r="K616">
        <f>K611</f>
        <v>16185</v>
      </c>
      <c r="L616">
        <f>L611</f>
        <v>293</v>
      </c>
      <c r="M616"/>
      <c r="N616">
        <f t="shared" si="743"/>
        <v>0</v>
      </c>
      <c r="O616">
        <f t="shared" si="744"/>
        <v>0</v>
      </c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N616"/>
      <c r="BO616"/>
      <c r="BP616"/>
      <c r="BQ616"/>
      <c r="BR616"/>
      <c r="BS616"/>
      <c r="BT616"/>
      <c r="BU616"/>
      <c r="BV616"/>
      <c r="BW616"/>
      <c r="BX616"/>
      <c r="BY616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</row>
    <row r="617" spans="1:124" ht="13" x14ac:dyDescent="0.3">
      <c r="A617" s="224" t="s">
        <v>140</v>
      </c>
      <c r="B617" s="226">
        <f t="shared" si="739"/>
        <v>1</v>
      </c>
      <c r="C617" s="226">
        <f t="shared" si="740"/>
        <v>1</v>
      </c>
      <c r="D617" s="225">
        <f t="shared" si="741"/>
        <v>0</v>
      </c>
      <c r="E617" s="225">
        <f t="shared" si="742"/>
        <v>0</v>
      </c>
      <c r="F617"/>
      <c r="G617"/>
      <c r="H617">
        <f>SUM(CG3:CG170)+H616</f>
        <v>16185</v>
      </c>
      <c r="I617">
        <f>SUM(BT3:BT170)+I616</f>
        <v>293</v>
      </c>
      <c r="J617"/>
      <c r="K617">
        <f>K611</f>
        <v>16185</v>
      </c>
      <c r="L617">
        <f>L611</f>
        <v>293</v>
      </c>
      <c r="M617"/>
      <c r="N617">
        <f t="shared" si="743"/>
        <v>0</v>
      </c>
      <c r="O617">
        <f t="shared" si="744"/>
        <v>0</v>
      </c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N617"/>
      <c r="BO617"/>
      <c r="BP617"/>
      <c r="BQ617"/>
      <c r="BR617"/>
      <c r="BS617"/>
      <c r="BT617"/>
      <c r="BU617"/>
      <c r="BV617"/>
      <c r="BW617"/>
      <c r="BX617"/>
      <c r="BY617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</row>
    <row r="618" spans="1:124" ht="13" x14ac:dyDescent="0.3">
      <c r="A618" s="224" t="s">
        <v>141</v>
      </c>
      <c r="B618" s="226">
        <f t="shared" si="739"/>
        <v>1</v>
      </c>
      <c r="C618" s="226">
        <f t="shared" si="740"/>
        <v>1</v>
      </c>
      <c r="D618" s="225">
        <f t="shared" si="741"/>
        <v>0</v>
      </c>
      <c r="E618" s="225">
        <f t="shared" si="742"/>
        <v>0</v>
      </c>
      <c r="F618"/>
      <c r="G618"/>
      <c r="H618">
        <f>SUM(CH3:CH170)+H617</f>
        <v>16185</v>
      </c>
      <c r="I618">
        <f>SUM(BU3:BU170)+I617</f>
        <v>293</v>
      </c>
      <c r="J618"/>
      <c r="K618">
        <f>K611</f>
        <v>16185</v>
      </c>
      <c r="L618">
        <f>L611</f>
        <v>293</v>
      </c>
      <c r="M618"/>
      <c r="N618">
        <f t="shared" si="743"/>
        <v>0</v>
      </c>
      <c r="O618">
        <f t="shared" si="744"/>
        <v>0</v>
      </c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N618"/>
      <c r="BO618"/>
      <c r="BP618"/>
      <c r="BQ618"/>
      <c r="BR618"/>
      <c r="BS618"/>
      <c r="BT618"/>
      <c r="BU618"/>
      <c r="BV618"/>
      <c r="BW618"/>
      <c r="BX618"/>
      <c r="BY618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</row>
    <row r="619" spans="1:124" ht="13" x14ac:dyDescent="0.3">
      <c r="A619" s="224" t="s">
        <v>143</v>
      </c>
      <c r="B619" s="226">
        <f t="shared" si="739"/>
        <v>1</v>
      </c>
      <c r="C619" s="226">
        <f t="shared" si="740"/>
        <v>1</v>
      </c>
      <c r="D619" s="225">
        <f t="shared" si="741"/>
        <v>0</v>
      </c>
      <c r="E619" s="225">
        <f t="shared" si="742"/>
        <v>0</v>
      </c>
      <c r="F619"/>
      <c r="H619" s="2">
        <f>SUM(CI3:CL170)+H618</f>
        <v>16185</v>
      </c>
      <c r="I619" s="2">
        <f>SUM(BV3:BY170)+I618</f>
        <v>293</v>
      </c>
      <c r="J619"/>
      <c r="K619">
        <f>K611</f>
        <v>16185</v>
      </c>
      <c r="L619">
        <f>L611</f>
        <v>293</v>
      </c>
      <c r="M619"/>
      <c r="N619">
        <f t="shared" si="743"/>
        <v>0</v>
      </c>
      <c r="O619">
        <f t="shared" si="744"/>
        <v>0</v>
      </c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N619"/>
      <c r="BO619"/>
      <c r="BP619"/>
      <c r="BQ619"/>
      <c r="BR619"/>
      <c r="BS619"/>
      <c r="BT619"/>
      <c r="BU619"/>
      <c r="BV619"/>
      <c r="BW619"/>
      <c r="BX619"/>
      <c r="BY619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</row>
    <row r="620" spans="1:124" ht="13" x14ac:dyDescent="0.3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N620"/>
      <c r="BO620"/>
      <c r="BP620"/>
      <c r="BQ620"/>
      <c r="BR620"/>
      <c r="BS620"/>
      <c r="BT620"/>
      <c r="BU620"/>
      <c r="BV620"/>
      <c r="BW620"/>
      <c r="BX620"/>
      <c r="BY620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</row>
    <row r="621" spans="1:124" ht="13" x14ac:dyDescent="0.3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N621"/>
      <c r="BO621"/>
      <c r="BP621"/>
      <c r="BQ621"/>
      <c r="BR621"/>
      <c r="BS621"/>
      <c r="BT621"/>
      <c r="BU621"/>
      <c r="BV621"/>
      <c r="BW621"/>
      <c r="BX621"/>
      <c r="BY621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</row>
    <row r="622" spans="1:124" ht="13" x14ac:dyDescent="0.3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N622"/>
      <c r="BO622"/>
      <c r="BP622"/>
      <c r="BQ622"/>
      <c r="BR622"/>
      <c r="BS622"/>
      <c r="BT622"/>
      <c r="BU622"/>
      <c r="BV622"/>
      <c r="BW622"/>
      <c r="BX622"/>
      <c r="BY62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</row>
    <row r="623" spans="1:124" ht="13" x14ac:dyDescent="0.3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N623"/>
      <c r="BO623"/>
      <c r="BP623"/>
      <c r="BQ623"/>
      <c r="BR623"/>
      <c r="BS623"/>
      <c r="BT623"/>
      <c r="BU623"/>
      <c r="BV623"/>
      <c r="BW623"/>
      <c r="BX623"/>
      <c r="BY623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</row>
    <row r="624" spans="1:124" ht="13" x14ac:dyDescent="0.3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N624"/>
      <c r="BO624"/>
      <c r="BP624"/>
      <c r="BQ624"/>
      <c r="BR624"/>
      <c r="BS624"/>
      <c r="BT624"/>
      <c r="BU624"/>
      <c r="BV624"/>
      <c r="BW624"/>
      <c r="BX624"/>
      <c r="BY624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</row>
    <row r="625" spans="1:124" ht="13" x14ac:dyDescent="0.3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N625"/>
      <c r="BO625"/>
      <c r="BP625"/>
      <c r="BQ625"/>
      <c r="BR625"/>
      <c r="BS625"/>
      <c r="BT625"/>
      <c r="BU625"/>
      <c r="BV625"/>
      <c r="BW625"/>
      <c r="BX625"/>
      <c r="BY625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</row>
    <row r="626" spans="1:124" ht="13" x14ac:dyDescent="0.3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N626"/>
      <c r="BO626"/>
      <c r="BP626"/>
      <c r="BQ626"/>
      <c r="BR626"/>
      <c r="BS626"/>
      <c r="BT626"/>
      <c r="BU626"/>
      <c r="BV626"/>
      <c r="BW626"/>
      <c r="BX626"/>
      <c r="BY626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</row>
    <row r="627" spans="1:124" ht="13" x14ac:dyDescent="0.3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N627"/>
      <c r="BO627"/>
      <c r="BP627"/>
      <c r="BQ627"/>
      <c r="BR627"/>
      <c r="BS627"/>
      <c r="BT627"/>
      <c r="BU627"/>
      <c r="BV627"/>
      <c r="BW627"/>
      <c r="BX627"/>
      <c r="BY627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</row>
    <row r="628" spans="1:124" ht="13" x14ac:dyDescent="0.3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N628"/>
      <c r="BO628"/>
      <c r="BP628"/>
      <c r="BQ628"/>
      <c r="BR628"/>
      <c r="BS628"/>
      <c r="BT628"/>
      <c r="BU628"/>
      <c r="BV628"/>
      <c r="BW628"/>
      <c r="BX628"/>
      <c r="BY628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</row>
    <row r="629" spans="1:124" ht="13" x14ac:dyDescent="0.3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N629"/>
      <c r="BO629"/>
      <c r="BP629"/>
      <c r="BQ629"/>
      <c r="BR629"/>
      <c r="BS629"/>
      <c r="BT629"/>
      <c r="BU629"/>
      <c r="BV629"/>
      <c r="BW629"/>
      <c r="BX629"/>
      <c r="BY629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</row>
    <row r="630" spans="1:124" ht="13" x14ac:dyDescent="0.3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N630"/>
      <c r="BO630"/>
      <c r="BP630"/>
      <c r="BQ630"/>
      <c r="BR630"/>
      <c r="BS630"/>
      <c r="BT630"/>
      <c r="BU630"/>
      <c r="BV630"/>
      <c r="BW630"/>
      <c r="BX630"/>
      <c r="BY630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</row>
    <row r="631" spans="1:124" ht="13" x14ac:dyDescent="0.3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N631"/>
      <c r="BO631"/>
      <c r="BP631"/>
      <c r="BQ631"/>
      <c r="BR631"/>
      <c r="BS631"/>
      <c r="BT631"/>
      <c r="BU631"/>
      <c r="BV631"/>
      <c r="BW631"/>
      <c r="BX631"/>
      <c r="BY631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</row>
    <row r="632" spans="1:124" ht="13" x14ac:dyDescent="0.3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N632"/>
      <c r="BO632"/>
      <c r="BP632"/>
      <c r="BQ632"/>
      <c r="BR632"/>
      <c r="BS632"/>
      <c r="BT632"/>
      <c r="BU632"/>
      <c r="BV632"/>
      <c r="BW632"/>
      <c r="BX632"/>
      <c r="BY63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</row>
    <row r="633" spans="1:124" ht="13" x14ac:dyDescent="0.3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N633"/>
      <c r="BO633"/>
      <c r="BP633"/>
      <c r="BQ633"/>
      <c r="BR633"/>
      <c r="BS633"/>
      <c r="BT633"/>
      <c r="BU633"/>
      <c r="BV633"/>
      <c r="BW633"/>
      <c r="BX633"/>
      <c r="BY633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</row>
    <row r="634" spans="1:124" ht="13" x14ac:dyDescent="0.3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N634"/>
      <c r="BO634"/>
      <c r="BP634"/>
      <c r="BQ634"/>
      <c r="BR634"/>
      <c r="BS634"/>
      <c r="BT634"/>
      <c r="BU634"/>
      <c r="BV634"/>
      <c r="BW634"/>
      <c r="BX634"/>
      <c r="BY634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</row>
    <row r="635" spans="1:124" ht="13" x14ac:dyDescent="0.3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N635"/>
      <c r="BO635"/>
      <c r="BP635"/>
      <c r="BQ635"/>
      <c r="BR635"/>
      <c r="BS635"/>
      <c r="BT635"/>
      <c r="BU635"/>
      <c r="BV635"/>
      <c r="BW635"/>
      <c r="BX635"/>
      <c r="BY635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</row>
    <row r="636" spans="1:124" ht="13" x14ac:dyDescent="0.3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N636"/>
      <c r="BO636"/>
      <c r="BP636"/>
      <c r="BQ636"/>
      <c r="BR636"/>
      <c r="BS636"/>
      <c r="BT636"/>
      <c r="BU636"/>
      <c r="BV636"/>
      <c r="BW636"/>
      <c r="BX636"/>
      <c r="BY636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</row>
    <row r="637" spans="1:124" ht="13" x14ac:dyDescent="0.3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N637"/>
      <c r="BO637"/>
      <c r="BP637"/>
      <c r="BQ637"/>
      <c r="BR637"/>
      <c r="BS637"/>
      <c r="BT637"/>
      <c r="BU637"/>
      <c r="BV637"/>
      <c r="BW637"/>
      <c r="BX637"/>
      <c r="BY637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</row>
    <row r="638" spans="1:124" ht="13" x14ac:dyDescent="0.3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N638"/>
      <c r="BO638"/>
      <c r="BP638"/>
      <c r="BQ638"/>
      <c r="BR638"/>
      <c r="BS638"/>
      <c r="BT638"/>
      <c r="BU638"/>
      <c r="BV638"/>
      <c r="BW638"/>
      <c r="BX638"/>
      <c r="BY638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</row>
    <row r="639" spans="1:124" ht="13" x14ac:dyDescent="0.3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N639"/>
      <c r="BO639"/>
      <c r="BP639"/>
      <c r="BQ639"/>
      <c r="BR639"/>
      <c r="BS639"/>
      <c r="BT639"/>
      <c r="BU639"/>
      <c r="BV639"/>
      <c r="BW639"/>
      <c r="BX639"/>
      <c r="BY639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</row>
    <row r="640" spans="1:124" ht="13" x14ac:dyDescent="0.3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N640"/>
      <c r="BO640"/>
      <c r="BP640"/>
      <c r="BQ640"/>
      <c r="BR640"/>
      <c r="BS640"/>
      <c r="BT640"/>
      <c r="BU640"/>
      <c r="BV640"/>
      <c r="BW640"/>
      <c r="BX640"/>
      <c r="BY640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</row>
    <row r="641" spans="1:124" ht="13" x14ac:dyDescent="0.3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N641"/>
      <c r="BO641"/>
      <c r="BP641"/>
      <c r="BQ641"/>
      <c r="BR641"/>
      <c r="BS641"/>
      <c r="BT641"/>
      <c r="BU641"/>
      <c r="BV641"/>
      <c r="BW641"/>
      <c r="BX641"/>
      <c r="BY641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</row>
    <row r="642" spans="1:124" ht="13" x14ac:dyDescent="0.3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N642"/>
      <c r="BO642"/>
      <c r="BP642"/>
      <c r="BQ642"/>
      <c r="BR642"/>
      <c r="BS642"/>
      <c r="BT642"/>
      <c r="BU642"/>
      <c r="BV642"/>
      <c r="BW642"/>
      <c r="BX642"/>
      <c r="BY64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</row>
    <row r="643" spans="1:124" ht="13" x14ac:dyDescent="0.3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N643"/>
      <c r="BO643"/>
      <c r="BP643"/>
      <c r="BQ643"/>
      <c r="BR643"/>
      <c r="BS643"/>
      <c r="BT643"/>
      <c r="BU643"/>
      <c r="BV643"/>
      <c r="BW643"/>
      <c r="BX643"/>
      <c r="BY643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</row>
    <row r="644" spans="1:124" ht="13" x14ac:dyDescent="0.3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N644"/>
      <c r="BO644"/>
      <c r="BP644"/>
      <c r="BQ644"/>
      <c r="BR644"/>
      <c r="BS644"/>
      <c r="BT644"/>
      <c r="BU644"/>
      <c r="BV644"/>
      <c r="BW644"/>
      <c r="BX644"/>
      <c r="BY644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</row>
    <row r="645" spans="1:124" ht="13" x14ac:dyDescent="0.3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N645"/>
      <c r="BO645"/>
      <c r="BP645"/>
      <c r="BQ645"/>
      <c r="BR645"/>
      <c r="BS645"/>
      <c r="BT645"/>
      <c r="BU645"/>
      <c r="BV645"/>
      <c r="BW645"/>
      <c r="BX645"/>
      <c r="BY645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</row>
    <row r="646" spans="1:124" ht="13" x14ac:dyDescent="0.3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N646"/>
      <c r="BO646"/>
      <c r="BP646"/>
      <c r="BQ646"/>
      <c r="BR646"/>
      <c r="BS646"/>
      <c r="BT646"/>
      <c r="BU646"/>
      <c r="BV646"/>
      <c r="BW646"/>
      <c r="BX646"/>
      <c r="BY646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</row>
    <row r="647" spans="1:124" ht="13" x14ac:dyDescent="0.3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N647"/>
      <c r="BO647"/>
      <c r="BP647"/>
      <c r="BQ647"/>
      <c r="BR647"/>
      <c r="BS647"/>
      <c r="BT647"/>
      <c r="BU647"/>
      <c r="BV647"/>
      <c r="BW647"/>
      <c r="BX647"/>
      <c r="BY647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</row>
    <row r="648" spans="1:124" ht="13" x14ac:dyDescent="0.3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N648"/>
      <c r="BO648"/>
      <c r="BP648"/>
      <c r="BQ648"/>
      <c r="BR648"/>
      <c r="BS648"/>
      <c r="BT648"/>
      <c r="BU648"/>
      <c r="BV648"/>
      <c r="BW648"/>
      <c r="BX648"/>
      <c r="BY648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</row>
    <row r="649" spans="1:124" ht="13" x14ac:dyDescent="0.3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N649"/>
      <c r="BO649"/>
      <c r="BP649"/>
      <c r="BQ649"/>
      <c r="BR649"/>
      <c r="BS649"/>
      <c r="BT649"/>
      <c r="BU649"/>
      <c r="BV649"/>
      <c r="BW649"/>
      <c r="BX649"/>
      <c r="BY649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</row>
    <row r="650" spans="1:124" ht="13" x14ac:dyDescent="0.3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N650"/>
      <c r="BO650"/>
      <c r="BP650"/>
      <c r="BQ650"/>
      <c r="BR650"/>
      <c r="BS650"/>
      <c r="BT650"/>
      <c r="BU650"/>
      <c r="BV650"/>
      <c r="BW650"/>
      <c r="BX650"/>
      <c r="BY650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</row>
    <row r="651" spans="1:124" ht="13" x14ac:dyDescent="0.3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N651"/>
      <c r="BO651"/>
      <c r="BP651"/>
      <c r="BQ651"/>
      <c r="BR651"/>
      <c r="BS651"/>
      <c r="BT651"/>
      <c r="BU651"/>
      <c r="BV651"/>
      <c r="BW651"/>
      <c r="BX651"/>
      <c r="BY651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</row>
    <row r="652" spans="1:124" ht="13" x14ac:dyDescent="0.3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N652"/>
      <c r="BO652"/>
      <c r="BP652"/>
      <c r="BQ652"/>
      <c r="BR652"/>
      <c r="BS652"/>
      <c r="BT652"/>
      <c r="BU652"/>
      <c r="BV652"/>
      <c r="BW652"/>
      <c r="BX652"/>
      <c r="BY65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</row>
    <row r="653" spans="1:124" ht="13" x14ac:dyDescent="0.3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N653"/>
      <c r="BO653"/>
      <c r="BP653"/>
      <c r="BQ653"/>
      <c r="BR653"/>
      <c r="BS653"/>
      <c r="BT653"/>
      <c r="BU653"/>
      <c r="BV653"/>
      <c r="BW653"/>
      <c r="BX653"/>
      <c r="BY653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</row>
    <row r="654" spans="1:124" ht="13" x14ac:dyDescent="0.3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N654"/>
      <c r="BO654"/>
      <c r="BP654"/>
      <c r="BQ654"/>
      <c r="BR654"/>
      <c r="BS654"/>
      <c r="BT654"/>
      <c r="BU654"/>
      <c r="BV654"/>
      <c r="BW654"/>
      <c r="BX654"/>
      <c r="BY654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</row>
    <row r="655" spans="1:124" ht="13" x14ac:dyDescent="0.3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N655"/>
      <c r="BO655"/>
      <c r="BP655"/>
      <c r="BQ655"/>
      <c r="BR655"/>
      <c r="BS655"/>
      <c r="BT655"/>
      <c r="BU655"/>
      <c r="BV655"/>
      <c r="BW655"/>
      <c r="BX655"/>
      <c r="BY655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</row>
    <row r="656" spans="1:124" ht="13" x14ac:dyDescent="0.3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N656"/>
      <c r="BO656"/>
      <c r="BP656"/>
      <c r="BQ656"/>
      <c r="BR656"/>
      <c r="BS656"/>
      <c r="BT656"/>
      <c r="BU656"/>
      <c r="BV656"/>
      <c r="BW656"/>
      <c r="BX656"/>
      <c r="BY656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</row>
    <row r="657" spans="1:124" ht="13" x14ac:dyDescent="0.3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N657"/>
      <c r="BO657"/>
      <c r="BP657"/>
      <c r="BQ657"/>
      <c r="BR657"/>
      <c r="BS657"/>
      <c r="BT657"/>
      <c r="BU657"/>
      <c r="BV657"/>
      <c r="BW657"/>
      <c r="BX657"/>
      <c r="BY657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</row>
    <row r="658" spans="1:124" ht="13" x14ac:dyDescent="0.3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N658"/>
      <c r="BO658"/>
      <c r="BP658"/>
      <c r="BQ658"/>
      <c r="BR658"/>
      <c r="BS658"/>
      <c r="BT658"/>
      <c r="BU658"/>
      <c r="BV658"/>
      <c r="BW658"/>
      <c r="BX658"/>
      <c r="BY658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</row>
    <row r="659" spans="1:124" ht="13" x14ac:dyDescent="0.3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N659"/>
      <c r="BO659"/>
      <c r="BP659"/>
      <c r="BQ659"/>
      <c r="BR659"/>
      <c r="BS659"/>
      <c r="BT659"/>
      <c r="BU659"/>
      <c r="BV659"/>
      <c r="BW659"/>
      <c r="BX659"/>
      <c r="BY659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</row>
    <row r="660" spans="1:124" ht="13" x14ac:dyDescent="0.3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N660"/>
      <c r="BO660"/>
      <c r="BP660"/>
      <c r="BQ660"/>
      <c r="BR660"/>
      <c r="BS660"/>
      <c r="BT660"/>
      <c r="BU660"/>
      <c r="BV660"/>
      <c r="BW660"/>
      <c r="BX660"/>
      <c r="BY660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</row>
    <row r="661" spans="1:124" ht="13" x14ac:dyDescent="0.3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N661"/>
      <c r="BO661"/>
      <c r="BP661"/>
      <c r="BQ661"/>
      <c r="BR661"/>
      <c r="BS661"/>
      <c r="BT661"/>
      <c r="BU661"/>
      <c r="BV661"/>
      <c r="BW661"/>
      <c r="BX661"/>
      <c r="BY661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</row>
    <row r="662" spans="1:124" ht="13" x14ac:dyDescent="0.3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N662"/>
      <c r="BO662"/>
      <c r="BP662"/>
      <c r="BQ662"/>
      <c r="BR662"/>
      <c r="BS662"/>
      <c r="BT662"/>
      <c r="BU662"/>
      <c r="BV662"/>
      <c r="BW662"/>
      <c r="BX662"/>
      <c r="BY66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</row>
    <row r="663" spans="1:124" ht="13" x14ac:dyDescent="0.3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N663"/>
      <c r="BO663"/>
      <c r="BP663"/>
      <c r="BQ663"/>
      <c r="BR663"/>
      <c r="BS663"/>
      <c r="BT663"/>
      <c r="BU663"/>
      <c r="BV663"/>
      <c r="BW663"/>
      <c r="BX663"/>
      <c r="BY663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</row>
    <row r="664" spans="1:124" ht="13" x14ac:dyDescent="0.3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N664"/>
      <c r="BO664"/>
      <c r="BP664"/>
      <c r="BQ664"/>
      <c r="BR664"/>
      <c r="BS664"/>
      <c r="BT664"/>
      <c r="BU664"/>
      <c r="BV664"/>
      <c r="BW664"/>
      <c r="BX664"/>
      <c r="BY664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</row>
    <row r="665" spans="1:124" ht="13" x14ac:dyDescent="0.3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N665"/>
      <c r="BO665"/>
      <c r="BP665"/>
      <c r="BQ665"/>
      <c r="BR665"/>
      <c r="BS665"/>
      <c r="BT665"/>
      <c r="BU665"/>
      <c r="BV665"/>
      <c r="BW665"/>
      <c r="BX665"/>
      <c r="BY665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</row>
    <row r="666" spans="1:124" ht="13" x14ac:dyDescent="0.3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N666"/>
      <c r="BO666"/>
      <c r="BP666"/>
      <c r="BQ666"/>
      <c r="BR666"/>
      <c r="BS666"/>
      <c r="BT666"/>
      <c r="BU666"/>
      <c r="BV666"/>
      <c r="BW666"/>
      <c r="BX666"/>
      <c r="BY666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</row>
    <row r="667" spans="1:124" ht="13" x14ac:dyDescent="0.3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N667"/>
      <c r="BO667"/>
      <c r="BP667"/>
      <c r="BQ667"/>
      <c r="BR667"/>
      <c r="BS667"/>
      <c r="BT667"/>
      <c r="BU667"/>
      <c r="BV667"/>
      <c r="BW667"/>
      <c r="BX667"/>
      <c r="BY667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</row>
    <row r="668" spans="1:124" ht="13" x14ac:dyDescent="0.3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N668"/>
      <c r="BO668"/>
      <c r="BP668"/>
      <c r="BQ668"/>
      <c r="BR668"/>
      <c r="BS668"/>
      <c r="BT668"/>
      <c r="BU668"/>
      <c r="BV668"/>
      <c r="BW668"/>
      <c r="BX668"/>
      <c r="BY668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</row>
    <row r="669" spans="1:124" ht="13" x14ac:dyDescent="0.3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N669"/>
      <c r="BO669"/>
      <c r="BP669"/>
      <c r="BQ669"/>
      <c r="BR669"/>
      <c r="BS669"/>
      <c r="BT669"/>
      <c r="BU669"/>
      <c r="BV669"/>
      <c r="BW669"/>
      <c r="BX669"/>
      <c r="BY669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</row>
    <row r="670" spans="1:124" ht="13" x14ac:dyDescent="0.3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N670"/>
      <c r="BO670"/>
      <c r="BP670"/>
      <c r="BQ670"/>
      <c r="BR670"/>
      <c r="BS670"/>
      <c r="BT670"/>
      <c r="BU670"/>
      <c r="BV670"/>
      <c r="BW670"/>
      <c r="BX670"/>
      <c r="BY670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</row>
    <row r="671" spans="1:124" ht="13" x14ac:dyDescent="0.3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N671"/>
      <c r="BO671"/>
      <c r="BP671"/>
      <c r="BQ671"/>
      <c r="BR671"/>
      <c r="BS671"/>
      <c r="BT671"/>
      <c r="BU671"/>
      <c r="BV671"/>
      <c r="BW671"/>
      <c r="BX671"/>
      <c r="BY671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</row>
    <row r="672" spans="1:124" ht="13" x14ac:dyDescent="0.3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N672"/>
      <c r="BO672"/>
      <c r="BP672"/>
      <c r="BQ672"/>
      <c r="BR672"/>
      <c r="BS672"/>
      <c r="BT672"/>
      <c r="BU672"/>
      <c r="BV672"/>
      <c r="BW672"/>
      <c r="BX672"/>
      <c r="BY67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</row>
    <row r="673" spans="1:124" ht="13" x14ac:dyDescent="0.3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N673"/>
      <c r="BO673"/>
      <c r="BP673"/>
      <c r="BQ673"/>
      <c r="BR673"/>
      <c r="BS673"/>
      <c r="BT673"/>
      <c r="BU673"/>
      <c r="BV673"/>
      <c r="BW673"/>
      <c r="BX673"/>
      <c r="BY673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</row>
    <row r="674" spans="1:124" ht="13" x14ac:dyDescent="0.3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N674"/>
      <c r="BO674"/>
      <c r="BP674"/>
      <c r="BQ674"/>
      <c r="BR674"/>
      <c r="BS674"/>
      <c r="BT674"/>
      <c r="BU674"/>
      <c r="BV674"/>
      <c r="BW674"/>
      <c r="BX674"/>
      <c r="BY674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</row>
    <row r="675" spans="1:124" ht="13" x14ac:dyDescent="0.3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N675"/>
      <c r="BO675"/>
      <c r="BP675"/>
      <c r="BQ675"/>
      <c r="BR675"/>
      <c r="BS675"/>
      <c r="BT675"/>
      <c r="BU675"/>
      <c r="BV675"/>
      <c r="BW675"/>
      <c r="BX675"/>
      <c r="BY675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</row>
    <row r="676" spans="1:124" ht="13" x14ac:dyDescent="0.3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N676"/>
      <c r="BO676"/>
      <c r="BP676"/>
      <c r="BQ676"/>
      <c r="BR676"/>
      <c r="BS676"/>
      <c r="BT676"/>
      <c r="BU676"/>
      <c r="BV676"/>
      <c r="BW676"/>
      <c r="BX676"/>
      <c r="BY676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</row>
    <row r="677" spans="1:124" ht="13" x14ac:dyDescent="0.3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N677"/>
      <c r="BO677"/>
      <c r="BP677"/>
      <c r="BQ677"/>
      <c r="BR677"/>
      <c r="BS677"/>
      <c r="BT677"/>
      <c r="BU677"/>
      <c r="BV677"/>
      <c r="BW677"/>
      <c r="BX677"/>
      <c r="BY677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</row>
    <row r="678" spans="1:124" ht="13" x14ac:dyDescent="0.3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N678"/>
      <c r="BO678"/>
      <c r="BP678"/>
      <c r="BQ678"/>
      <c r="BR678"/>
      <c r="BS678"/>
      <c r="BT678"/>
      <c r="BU678"/>
      <c r="BV678"/>
      <c r="BW678"/>
      <c r="BX678"/>
      <c r="BY678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</row>
    <row r="679" spans="1:124" ht="13" x14ac:dyDescent="0.3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N679"/>
      <c r="BO679"/>
      <c r="BP679"/>
      <c r="BQ679"/>
      <c r="BR679"/>
      <c r="BS679"/>
      <c r="BT679"/>
      <c r="BU679"/>
      <c r="BV679"/>
      <c r="BW679"/>
      <c r="BX679"/>
      <c r="BY679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</row>
    <row r="680" spans="1:124" ht="13" x14ac:dyDescent="0.3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N680"/>
      <c r="BO680"/>
      <c r="BP680"/>
      <c r="BQ680"/>
      <c r="BR680"/>
      <c r="BS680"/>
      <c r="BT680"/>
      <c r="BU680"/>
      <c r="BV680"/>
      <c r="BW680"/>
      <c r="BX680"/>
      <c r="BY680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</row>
    <row r="681" spans="1:124" ht="13" x14ac:dyDescent="0.3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N681"/>
      <c r="BO681"/>
      <c r="BP681"/>
      <c r="BQ681"/>
      <c r="BR681"/>
      <c r="BS681"/>
      <c r="BT681"/>
      <c r="BU681"/>
      <c r="BV681"/>
      <c r="BW681"/>
      <c r="BX681"/>
      <c r="BY681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</row>
    <row r="682" spans="1:124" ht="13" x14ac:dyDescent="0.3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N682"/>
      <c r="BO682"/>
      <c r="BP682"/>
      <c r="BQ682"/>
      <c r="BR682"/>
      <c r="BS682"/>
      <c r="BT682"/>
      <c r="BU682"/>
      <c r="BV682"/>
      <c r="BW682"/>
      <c r="BX682"/>
      <c r="BY68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</row>
    <row r="683" spans="1:124" ht="13" x14ac:dyDescent="0.3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N683"/>
      <c r="BO683"/>
      <c r="BP683"/>
      <c r="BQ683"/>
      <c r="BR683"/>
      <c r="BS683"/>
      <c r="BT683"/>
      <c r="BU683"/>
      <c r="BV683"/>
      <c r="BW683"/>
      <c r="BX683"/>
      <c r="BY683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</row>
    <row r="684" spans="1:124" ht="13" x14ac:dyDescent="0.3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N684"/>
      <c r="BO684"/>
      <c r="BP684"/>
      <c r="BQ684"/>
      <c r="BR684"/>
      <c r="BS684"/>
      <c r="BT684"/>
      <c r="BU684"/>
      <c r="BV684"/>
      <c r="BW684"/>
      <c r="BX684"/>
      <c r="BY684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</row>
    <row r="685" spans="1:124" ht="13" x14ac:dyDescent="0.3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N685"/>
      <c r="BO685"/>
      <c r="BP685"/>
      <c r="BQ685"/>
      <c r="BR685"/>
      <c r="BS685"/>
      <c r="BT685"/>
      <c r="BU685"/>
      <c r="BV685"/>
      <c r="BW685"/>
      <c r="BX685"/>
      <c r="BY685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</row>
    <row r="686" spans="1:124" ht="13" x14ac:dyDescent="0.3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N686"/>
      <c r="BO686"/>
      <c r="BP686"/>
      <c r="BQ686"/>
      <c r="BR686"/>
      <c r="BS686"/>
      <c r="BT686"/>
      <c r="BU686"/>
      <c r="BV686"/>
      <c r="BW686"/>
      <c r="BX686"/>
      <c r="BY686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</row>
    <row r="687" spans="1:124" ht="13" x14ac:dyDescent="0.3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N687"/>
      <c r="BO687"/>
      <c r="BP687"/>
      <c r="BQ687"/>
      <c r="BR687"/>
      <c r="BS687"/>
      <c r="BT687"/>
      <c r="BU687"/>
      <c r="BV687"/>
      <c r="BW687"/>
      <c r="BX687"/>
      <c r="BY687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</row>
    <row r="688" spans="1:124" ht="13" x14ac:dyDescent="0.3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N688"/>
      <c r="BO688"/>
      <c r="BP688"/>
      <c r="BQ688"/>
      <c r="BR688"/>
      <c r="BS688"/>
      <c r="BT688"/>
      <c r="BU688"/>
      <c r="BV688"/>
      <c r="BW688"/>
      <c r="BX688"/>
      <c r="BY688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</row>
    <row r="689" spans="1:124" ht="13" x14ac:dyDescent="0.3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N689"/>
      <c r="BO689"/>
      <c r="BP689"/>
      <c r="BQ689"/>
      <c r="BR689"/>
      <c r="BS689"/>
      <c r="BT689"/>
      <c r="BU689"/>
      <c r="BV689"/>
      <c r="BW689"/>
      <c r="BX689"/>
      <c r="BY689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</row>
    <row r="690" spans="1:124" ht="13" x14ac:dyDescent="0.3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N690"/>
      <c r="BO690"/>
      <c r="BP690"/>
      <c r="BQ690"/>
      <c r="BR690"/>
      <c r="BS690"/>
      <c r="BT690"/>
      <c r="BU690"/>
      <c r="BV690"/>
      <c r="BW690"/>
      <c r="BX690"/>
      <c r="BY690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</row>
    <row r="691" spans="1:124" ht="13" x14ac:dyDescent="0.3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N691"/>
      <c r="BO691"/>
      <c r="BP691"/>
      <c r="BQ691"/>
      <c r="BR691"/>
      <c r="BS691"/>
      <c r="BT691"/>
      <c r="BU691"/>
      <c r="BV691"/>
      <c r="BW691"/>
      <c r="BX691"/>
      <c r="BY691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</row>
    <row r="692" spans="1:124" ht="13" x14ac:dyDescent="0.3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N692"/>
      <c r="BO692"/>
      <c r="BP692"/>
      <c r="BQ692"/>
      <c r="BR692"/>
      <c r="BS692"/>
      <c r="BT692"/>
      <c r="BU692"/>
      <c r="BV692"/>
      <c r="BW692"/>
      <c r="BX692"/>
      <c r="BY69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</row>
    <row r="693" spans="1:124" ht="13" x14ac:dyDescent="0.3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N693"/>
      <c r="BO693"/>
      <c r="BP693"/>
      <c r="BQ693"/>
      <c r="BR693"/>
      <c r="BS693"/>
      <c r="BT693"/>
      <c r="BU693"/>
      <c r="BV693"/>
      <c r="BW693"/>
      <c r="BX693"/>
      <c r="BY693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</row>
    <row r="694" spans="1:124" ht="13" x14ac:dyDescent="0.3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N694"/>
      <c r="BO694"/>
      <c r="BP694"/>
      <c r="BQ694"/>
      <c r="BR694"/>
      <c r="BS694"/>
      <c r="BT694"/>
      <c r="BU694"/>
      <c r="BV694"/>
      <c r="BW694"/>
      <c r="BX694"/>
      <c r="BY694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</row>
    <row r="695" spans="1:124" ht="13" x14ac:dyDescent="0.3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N695"/>
      <c r="BO695"/>
      <c r="BP695"/>
      <c r="BQ695"/>
      <c r="BR695"/>
      <c r="BS695"/>
      <c r="BT695"/>
      <c r="BU695"/>
      <c r="BV695"/>
      <c r="BW695"/>
      <c r="BX695"/>
      <c r="BY695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</row>
    <row r="696" spans="1:124" ht="13" x14ac:dyDescent="0.3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N696"/>
      <c r="BO696"/>
      <c r="BP696"/>
      <c r="BQ696"/>
      <c r="BR696"/>
      <c r="BS696"/>
      <c r="BT696"/>
      <c r="BU696"/>
      <c r="BV696"/>
      <c r="BW696"/>
      <c r="BX696"/>
      <c r="BY696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</row>
    <row r="697" spans="1:124" ht="13" x14ac:dyDescent="0.3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N697"/>
      <c r="BO697"/>
      <c r="BP697"/>
      <c r="BQ697"/>
      <c r="BR697"/>
      <c r="BS697"/>
      <c r="BT697"/>
      <c r="BU697"/>
      <c r="BV697"/>
      <c r="BW697"/>
      <c r="BX697"/>
      <c r="BY697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</row>
    <row r="698" spans="1:124" ht="13" x14ac:dyDescent="0.3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N698"/>
      <c r="BO698"/>
      <c r="BP698"/>
      <c r="BQ698"/>
      <c r="BR698"/>
      <c r="BS698"/>
      <c r="BT698"/>
      <c r="BU698"/>
      <c r="BV698"/>
      <c r="BW698"/>
      <c r="BX698"/>
      <c r="BY698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</row>
    <row r="699" spans="1:124" ht="13" x14ac:dyDescent="0.3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N699"/>
      <c r="BO699"/>
      <c r="BP699"/>
      <c r="BQ699"/>
      <c r="BR699"/>
      <c r="BS699"/>
      <c r="BT699"/>
      <c r="BU699"/>
      <c r="BV699"/>
      <c r="BW699"/>
      <c r="BX699"/>
      <c r="BY699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</row>
    <row r="700" spans="1:124" ht="13" x14ac:dyDescent="0.3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N700"/>
      <c r="BO700"/>
      <c r="BP700"/>
      <c r="BQ700"/>
      <c r="BR700"/>
      <c r="BS700"/>
      <c r="BT700"/>
      <c r="BU700"/>
      <c r="BV700"/>
      <c r="BW700"/>
      <c r="BX700"/>
      <c r="BY700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</row>
    <row r="701" spans="1:124" ht="13" x14ac:dyDescent="0.3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N701"/>
      <c r="BO701"/>
      <c r="BP701"/>
      <c r="BQ701"/>
      <c r="BR701"/>
      <c r="BS701"/>
      <c r="BT701"/>
      <c r="BU701"/>
      <c r="BV701"/>
      <c r="BW701"/>
      <c r="BX701"/>
      <c r="BY701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</row>
    <row r="702" spans="1:124" ht="13" x14ac:dyDescent="0.3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N702"/>
      <c r="BO702"/>
      <c r="BP702"/>
      <c r="BQ702"/>
      <c r="BR702"/>
      <c r="BS702"/>
      <c r="BT702"/>
      <c r="BU702"/>
      <c r="BV702"/>
      <c r="BW702"/>
      <c r="BX702"/>
      <c r="BY70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</row>
    <row r="703" spans="1:124" ht="13" x14ac:dyDescent="0.3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N703"/>
      <c r="BO703"/>
      <c r="BP703"/>
      <c r="BQ703"/>
      <c r="BR703"/>
      <c r="BS703"/>
      <c r="BT703"/>
      <c r="BU703"/>
      <c r="BV703"/>
      <c r="BW703"/>
      <c r="BX703"/>
      <c r="BY703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</row>
    <row r="704" spans="1:124" ht="13" x14ac:dyDescent="0.3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N704"/>
      <c r="BO704"/>
      <c r="BP704"/>
      <c r="BQ704"/>
      <c r="BR704"/>
      <c r="BS704"/>
      <c r="BT704"/>
      <c r="BU704"/>
      <c r="BV704"/>
      <c r="BW704"/>
      <c r="BX704"/>
      <c r="BY704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</row>
    <row r="705" spans="1:124" ht="13" x14ac:dyDescent="0.3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N705"/>
      <c r="BO705"/>
      <c r="BP705"/>
      <c r="BQ705"/>
      <c r="BR705"/>
      <c r="BS705"/>
      <c r="BT705"/>
      <c r="BU705"/>
      <c r="BV705"/>
      <c r="BW705"/>
      <c r="BX705"/>
      <c r="BY705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</row>
    <row r="706" spans="1:124" ht="13" x14ac:dyDescent="0.3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N706"/>
      <c r="BO706"/>
      <c r="BP706"/>
      <c r="BQ706"/>
      <c r="BR706"/>
      <c r="BS706"/>
      <c r="BT706"/>
      <c r="BU706"/>
      <c r="BV706"/>
      <c r="BW706"/>
      <c r="BX706"/>
      <c r="BY706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</row>
    <row r="707" spans="1:124" ht="13" x14ac:dyDescent="0.3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N707"/>
      <c r="BO707"/>
      <c r="BP707"/>
      <c r="BQ707"/>
      <c r="BR707"/>
      <c r="BS707"/>
      <c r="BT707"/>
      <c r="BU707"/>
      <c r="BV707"/>
      <c r="BW707"/>
      <c r="BX707"/>
      <c r="BY707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</row>
    <row r="708" spans="1:124" ht="13" x14ac:dyDescent="0.3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N708"/>
      <c r="BO708"/>
      <c r="BP708"/>
      <c r="BQ708"/>
      <c r="BR708"/>
      <c r="BS708"/>
      <c r="BT708"/>
      <c r="BU708"/>
      <c r="BV708"/>
      <c r="BW708"/>
      <c r="BX708"/>
      <c r="BY708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</row>
    <row r="709" spans="1:124" ht="13" x14ac:dyDescent="0.3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N709"/>
      <c r="BO709"/>
      <c r="BP709"/>
      <c r="BQ709"/>
      <c r="BR709"/>
      <c r="BS709"/>
      <c r="BT709"/>
      <c r="BU709"/>
      <c r="BV709"/>
      <c r="BW709"/>
      <c r="BX709"/>
      <c r="BY709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</row>
    <row r="710" spans="1:124" ht="13" x14ac:dyDescent="0.3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N710"/>
      <c r="BO710"/>
      <c r="BP710"/>
      <c r="BQ710"/>
      <c r="BR710"/>
      <c r="BS710"/>
      <c r="BT710"/>
      <c r="BU710"/>
      <c r="BV710"/>
      <c r="BW710"/>
      <c r="BX710"/>
      <c r="BY710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</row>
    <row r="711" spans="1:124" ht="13" x14ac:dyDescent="0.3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N711"/>
      <c r="BO711"/>
      <c r="BP711"/>
      <c r="BQ711"/>
      <c r="BR711"/>
      <c r="BS711"/>
      <c r="BT711"/>
      <c r="BU711"/>
      <c r="BV711"/>
      <c r="BW711"/>
      <c r="BX711"/>
      <c r="BY711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</row>
    <row r="712" spans="1:124" ht="13" x14ac:dyDescent="0.3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N712"/>
      <c r="BO712"/>
      <c r="BP712"/>
      <c r="BQ712"/>
      <c r="BR712"/>
      <c r="BS712"/>
      <c r="BT712"/>
      <c r="BU712"/>
      <c r="BV712"/>
      <c r="BW712"/>
      <c r="BX712"/>
      <c r="BY71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</row>
    <row r="713" spans="1:124" ht="13" x14ac:dyDescent="0.3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N713"/>
      <c r="BO713"/>
      <c r="BP713"/>
      <c r="BQ713"/>
      <c r="BR713"/>
      <c r="BS713"/>
      <c r="BT713"/>
      <c r="BU713"/>
      <c r="BV713"/>
      <c r="BW713"/>
      <c r="BX713"/>
      <c r="BY713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</row>
    <row r="714" spans="1:124" ht="13" x14ac:dyDescent="0.3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N714"/>
      <c r="BO714"/>
      <c r="BP714"/>
      <c r="BQ714"/>
      <c r="BR714"/>
      <c r="BS714"/>
      <c r="BT714"/>
      <c r="BU714"/>
      <c r="BV714"/>
      <c r="BW714"/>
      <c r="BX714"/>
      <c r="BY714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</row>
    <row r="715" spans="1:124" ht="13" x14ac:dyDescent="0.3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N715"/>
      <c r="BO715"/>
      <c r="BP715"/>
      <c r="BQ715"/>
      <c r="BR715"/>
      <c r="BS715"/>
      <c r="BT715"/>
      <c r="BU715"/>
      <c r="BV715"/>
      <c r="BW715"/>
      <c r="BX715"/>
      <c r="BY715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</row>
    <row r="716" spans="1:124" ht="13" x14ac:dyDescent="0.3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N716"/>
      <c r="BO716"/>
      <c r="BP716"/>
      <c r="BQ716"/>
      <c r="BR716"/>
      <c r="BS716"/>
      <c r="BT716"/>
      <c r="BU716"/>
      <c r="BV716"/>
      <c r="BW716"/>
      <c r="BX716"/>
      <c r="BY716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</row>
    <row r="717" spans="1:124" ht="13" x14ac:dyDescent="0.3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N717"/>
      <c r="BO717"/>
      <c r="BP717"/>
      <c r="BQ717"/>
      <c r="BR717"/>
      <c r="BS717"/>
      <c r="BT717"/>
      <c r="BU717"/>
      <c r="BV717"/>
      <c r="BW717"/>
      <c r="BX717"/>
      <c r="BY717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</row>
    <row r="718" spans="1:124" ht="13" x14ac:dyDescent="0.3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N718"/>
      <c r="BO718"/>
      <c r="BP718"/>
      <c r="BQ718"/>
      <c r="BR718"/>
      <c r="BS718"/>
      <c r="BT718"/>
      <c r="BU718"/>
      <c r="BV718"/>
      <c r="BW718"/>
      <c r="BX718"/>
      <c r="BY718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</row>
    <row r="719" spans="1:124" ht="13" x14ac:dyDescent="0.3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N719"/>
      <c r="BO719"/>
      <c r="BP719"/>
      <c r="BQ719"/>
      <c r="BR719"/>
      <c r="BS719"/>
      <c r="BT719"/>
      <c r="BU719"/>
      <c r="BV719"/>
      <c r="BW719"/>
      <c r="BX719"/>
      <c r="BY719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</row>
    <row r="720" spans="1:124" ht="13" x14ac:dyDescent="0.3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N720"/>
      <c r="BO720"/>
      <c r="BP720"/>
      <c r="BQ720"/>
      <c r="BR720"/>
      <c r="BS720"/>
      <c r="BT720"/>
      <c r="BU720"/>
      <c r="BV720"/>
      <c r="BW720"/>
      <c r="BX720"/>
      <c r="BY720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</row>
    <row r="721" spans="1:124" ht="13" x14ac:dyDescent="0.3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N721"/>
      <c r="BO721"/>
      <c r="BP721"/>
      <c r="BQ721"/>
      <c r="BR721"/>
      <c r="BS721"/>
      <c r="BT721"/>
      <c r="BU721"/>
      <c r="BV721"/>
      <c r="BW721"/>
      <c r="BX721"/>
      <c r="BY721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</row>
    <row r="722" spans="1:124" ht="13" x14ac:dyDescent="0.3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N722"/>
      <c r="BO722"/>
      <c r="BP722"/>
      <c r="BQ722"/>
      <c r="BR722"/>
      <c r="BS722"/>
      <c r="BT722"/>
      <c r="BU722"/>
      <c r="BV722"/>
      <c r="BW722"/>
      <c r="BX722"/>
      <c r="BY72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</row>
    <row r="723" spans="1:124" ht="13" x14ac:dyDescent="0.3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N723"/>
      <c r="BO723"/>
      <c r="BP723"/>
      <c r="BQ723"/>
      <c r="BR723"/>
      <c r="BS723"/>
      <c r="BT723"/>
      <c r="BU723"/>
      <c r="BV723"/>
      <c r="BW723"/>
      <c r="BX723"/>
      <c r="BY723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</row>
    <row r="724" spans="1:124" ht="13" x14ac:dyDescent="0.3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N724"/>
      <c r="BO724"/>
      <c r="BP724"/>
      <c r="BQ724"/>
      <c r="BR724"/>
      <c r="BS724"/>
      <c r="BT724"/>
      <c r="BU724"/>
      <c r="BV724"/>
      <c r="BW724"/>
      <c r="BX724"/>
      <c r="BY724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</row>
    <row r="725" spans="1:124" ht="13" x14ac:dyDescent="0.3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N725"/>
      <c r="BO725"/>
      <c r="BP725"/>
      <c r="BQ725"/>
      <c r="BR725"/>
      <c r="BS725"/>
      <c r="BT725"/>
      <c r="BU725"/>
      <c r="BV725"/>
      <c r="BW725"/>
      <c r="BX725"/>
      <c r="BY725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</row>
    <row r="726" spans="1:124" ht="13" x14ac:dyDescent="0.3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N726"/>
      <c r="BO726"/>
      <c r="BP726"/>
      <c r="BQ726"/>
      <c r="BR726"/>
      <c r="BS726"/>
      <c r="BT726"/>
      <c r="BU726"/>
      <c r="BV726"/>
      <c r="BW726"/>
      <c r="BX726"/>
      <c r="BY726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</row>
    <row r="727" spans="1:124" ht="13" x14ac:dyDescent="0.3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N727"/>
      <c r="BO727"/>
      <c r="BP727"/>
      <c r="BQ727"/>
      <c r="BR727"/>
      <c r="BS727"/>
      <c r="BT727"/>
      <c r="BU727"/>
      <c r="BV727"/>
      <c r="BW727"/>
      <c r="BX727"/>
      <c r="BY727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</row>
    <row r="728" spans="1:124" ht="13" x14ac:dyDescent="0.3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N728"/>
      <c r="BO728"/>
      <c r="BP728"/>
      <c r="BQ728"/>
      <c r="BR728"/>
      <c r="BS728"/>
      <c r="BT728"/>
      <c r="BU728"/>
      <c r="BV728"/>
      <c r="BW728"/>
      <c r="BX728"/>
      <c r="BY728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</row>
    <row r="729" spans="1:124" ht="13" x14ac:dyDescent="0.3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N729"/>
      <c r="BO729"/>
      <c r="BP729"/>
      <c r="BQ729"/>
      <c r="BR729"/>
      <c r="BS729"/>
      <c r="BT729"/>
      <c r="BU729"/>
      <c r="BV729"/>
      <c r="BW729"/>
      <c r="BX729"/>
      <c r="BY729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</row>
    <row r="730" spans="1:124" ht="13" x14ac:dyDescent="0.3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N730"/>
      <c r="BO730"/>
      <c r="BP730"/>
      <c r="BQ730"/>
      <c r="BR730"/>
      <c r="BS730"/>
      <c r="BT730"/>
      <c r="BU730"/>
      <c r="BV730"/>
      <c r="BW730"/>
      <c r="BX730"/>
      <c r="BY730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</row>
    <row r="731" spans="1:124" ht="13" x14ac:dyDescent="0.3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N731"/>
      <c r="BO731"/>
      <c r="BP731"/>
      <c r="BQ731"/>
      <c r="BR731"/>
      <c r="BS731"/>
      <c r="BT731"/>
      <c r="BU731"/>
      <c r="BV731"/>
      <c r="BW731"/>
      <c r="BX731"/>
      <c r="BY731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</row>
    <row r="732" spans="1:124" ht="13" x14ac:dyDescent="0.3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N732"/>
      <c r="BO732"/>
      <c r="BP732"/>
      <c r="BQ732"/>
      <c r="BR732"/>
      <c r="BS732"/>
      <c r="BT732"/>
      <c r="BU732"/>
      <c r="BV732"/>
      <c r="BW732"/>
      <c r="BX732"/>
      <c r="BY73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</row>
    <row r="733" spans="1:124" ht="13" x14ac:dyDescent="0.3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N733"/>
      <c r="BO733"/>
      <c r="BP733"/>
      <c r="BQ733"/>
      <c r="BR733"/>
      <c r="BS733"/>
      <c r="BT733"/>
      <c r="BU733"/>
      <c r="BV733"/>
      <c r="BW733"/>
      <c r="BX733"/>
      <c r="BY733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</row>
    <row r="734" spans="1:124" ht="13" x14ac:dyDescent="0.3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N734"/>
      <c r="BO734"/>
      <c r="BP734"/>
      <c r="BQ734"/>
      <c r="BR734"/>
      <c r="BS734"/>
      <c r="BT734"/>
      <c r="BU734"/>
      <c r="BV734"/>
      <c r="BW734"/>
      <c r="BX734"/>
      <c r="BY734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</row>
    <row r="735" spans="1:124" ht="13" x14ac:dyDescent="0.3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N735"/>
      <c r="BO735"/>
      <c r="BP735"/>
      <c r="BQ735"/>
      <c r="BR735"/>
      <c r="BS735"/>
      <c r="BT735"/>
      <c r="BU735"/>
      <c r="BV735"/>
      <c r="BW735"/>
      <c r="BX735"/>
      <c r="BY735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</row>
    <row r="736" spans="1:124" ht="13" x14ac:dyDescent="0.3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N736"/>
      <c r="BO736"/>
      <c r="BP736"/>
      <c r="BQ736"/>
      <c r="BR736"/>
      <c r="BS736"/>
      <c r="BT736"/>
      <c r="BU736"/>
      <c r="BV736"/>
      <c r="BW736"/>
      <c r="BX736"/>
      <c r="BY736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</row>
    <row r="737" spans="1:124" ht="13" x14ac:dyDescent="0.3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N737"/>
      <c r="BO737"/>
      <c r="BP737"/>
      <c r="BQ737"/>
      <c r="BR737"/>
      <c r="BS737"/>
      <c r="BT737"/>
      <c r="BU737"/>
      <c r="BV737"/>
      <c r="BW737"/>
      <c r="BX737"/>
      <c r="BY737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</row>
    <row r="738" spans="1:124" ht="13" x14ac:dyDescent="0.3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N738"/>
      <c r="BO738"/>
      <c r="BP738"/>
      <c r="BQ738"/>
      <c r="BR738"/>
      <c r="BS738"/>
      <c r="BT738"/>
      <c r="BU738"/>
      <c r="BV738"/>
      <c r="BW738"/>
      <c r="BX738"/>
      <c r="BY738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</row>
    <row r="739" spans="1:124" ht="13" x14ac:dyDescent="0.3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N739"/>
      <c r="BO739"/>
      <c r="BP739"/>
      <c r="BQ739"/>
      <c r="BR739"/>
      <c r="BS739"/>
      <c r="BT739"/>
      <c r="BU739"/>
      <c r="BV739"/>
      <c r="BW739"/>
      <c r="BX739"/>
      <c r="BY739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</row>
    <row r="740" spans="1:124" ht="13" x14ac:dyDescent="0.3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N740"/>
      <c r="BO740"/>
      <c r="BP740"/>
      <c r="BQ740"/>
      <c r="BR740"/>
      <c r="BS740"/>
      <c r="BT740"/>
      <c r="BU740"/>
      <c r="BV740"/>
      <c r="BW740"/>
      <c r="BX740"/>
      <c r="BY740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</row>
    <row r="741" spans="1:124" ht="13" x14ac:dyDescent="0.3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N741"/>
      <c r="BO741"/>
      <c r="BP741"/>
      <c r="BQ741"/>
      <c r="BR741"/>
      <c r="BS741"/>
      <c r="BT741"/>
      <c r="BU741"/>
      <c r="BV741"/>
      <c r="BW741"/>
      <c r="BX741"/>
      <c r="BY741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</row>
    <row r="742" spans="1:124" ht="13" x14ac:dyDescent="0.3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N742"/>
      <c r="BO742"/>
      <c r="BP742"/>
      <c r="BQ742"/>
      <c r="BR742"/>
      <c r="BS742"/>
      <c r="BT742"/>
      <c r="BU742"/>
      <c r="BV742"/>
      <c r="BW742"/>
      <c r="BX742"/>
      <c r="BY74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</row>
    <row r="743" spans="1:124" ht="13" x14ac:dyDescent="0.3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N743"/>
      <c r="BO743"/>
      <c r="BP743"/>
      <c r="BQ743"/>
      <c r="BR743"/>
      <c r="BS743"/>
      <c r="BT743"/>
      <c r="BU743"/>
      <c r="BV743"/>
      <c r="BW743"/>
      <c r="BX743"/>
      <c r="BY743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</row>
    <row r="744" spans="1:124" ht="13" x14ac:dyDescent="0.3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N744"/>
      <c r="BO744"/>
      <c r="BP744"/>
      <c r="BQ744"/>
      <c r="BR744"/>
      <c r="BS744"/>
      <c r="BT744"/>
      <c r="BU744"/>
      <c r="BV744"/>
      <c r="BW744"/>
      <c r="BX744"/>
      <c r="BY744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</row>
    <row r="745" spans="1:124" ht="13" x14ac:dyDescent="0.3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N745"/>
      <c r="BO745"/>
      <c r="BP745"/>
      <c r="BQ745"/>
      <c r="BR745"/>
      <c r="BS745"/>
      <c r="BT745"/>
      <c r="BU745"/>
      <c r="BV745"/>
      <c r="BW745"/>
      <c r="BX745"/>
      <c r="BY745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</row>
    <row r="746" spans="1:124" ht="13" x14ac:dyDescent="0.3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N746"/>
      <c r="BO746"/>
      <c r="BP746"/>
      <c r="BQ746"/>
      <c r="BR746"/>
      <c r="BS746"/>
      <c r="BT746"/>
      <c r="BU746"/>
      <c r="BV746"/>
      <c r="BW746"/>
      <c r="BX746"/>
      <c r="BY746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</row>
    <row r="747" spans="1:124" ht="13" x14ac:dyDescent="0.3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N747"/>
      <c r="BO747"/>
      <c r="BP747"/>
      <c r="BQ747"/>
      <c r="BR747"/>
      <c r="BS747"/>
      <c r="BT747"/>
      <c r="BU747"/>
      <c r="BV747"/>
      <c r="BW747"/>
      <c r="BX747"/>
      <c r="BY747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</row>
    <row r="748" spans="1:124" ht="13" x14ac:dyDescent="0.3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N748"/>
      <c r="BO748"/>
      <c r="BP748"/>
      <c r="BQ748"/>
      <c r="BR748"/>
      <c r="BS748"/>
      <c r="BT748"/>
      <c r="BU748"/>
      <c r="BV748"/>
      <c r="BW748"/>
      <c r="BX748"/>
      <c r="BY748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</row>
    <row r="749" spans="1:124" ht="13" x14ac:dyDescent="0.3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N749"/>
      <c r="BO749"/>
      <c r="BP749"/>
      <c r="BQ749"/>
      <c r="BR749"/>
      <c r="BS749"/>
      <c r="BT749"/>
      <c r="BU749"/>
      <c r="BV749"/>
      <c r="BW749"/>
      <c r="BX749"/>
      <c r="BY749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</row>
    <row r="750" spans="1:124" ht="13" x14ac:dyDescent="0.3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N750"/>
      <c r="BO750"/>
      <c r="BP750"/>
      <c r="BQ750"/>
      <c r="BR750"/>
      <c r="BS750"/>
      <c r="BT750"/>
      <c r="BU750"/>
      <c r="BV750"/>
      <c r="BW750"/>
      <c r="BX750"/>
      <c r="BY750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</row>
    <row r="751" spans="1:124" ht="13" x14ac:dyDescent="0.3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N751"/>
      <c r="BO751"/>
      <c r="BP751"/>
      <c r="BQ751"/>
      <c r="BR751"/>
      <c r="BS751"/>
      <c r="BT751"/>
      <c r="BU751"/>
      <c r="BV751"/>
      <c r="BW751"/>
      <c r="BX751"/>
      <c r="BY751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</row>
    <row r="752" spans="1:124" ht="13" x14ac:dyDescent="0.3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N752"/>
      <c r="BO752"/>
      <c r="BP752"/>
      <c r="BQ752"/>
      <c r="BR752"/>
      <c r="BS752"/>
      <c r="BT752"/>
      <c r="BU752"/>
      <c r="BV752"/>
      <c r="BW752"/>
      <c r="BX752"/>
      <c r="BY75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</row>
    <row r="753" spans="1:124" ht="13" x14ac:dyDescent="0.3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N753"/>
      <c r="BO753"/>
      <c r="BP753"/>
      <c r="BQ753"/>
      <c r="BR753"/>
      <c r="BS753"/>
      <c r="BT753"/>
      <c r="BU753"/>
      <c r="BV753"/>
      <c r="BW753"/>
      <c r="BX753"/>
      <c r="BY753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</row>
    <row r="754" spans="1:124" ht="13" x14ac:dyDescent="0.3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N754"/>
      <c r="BO754"/>
      <c r="BP754"/>
      <c r="BQ754"/>
      <c r="BR754"/>
      <c r="BS754"/>
      <c r="BT754"/>
      <c r="BU754"/>
      <c r="BV754"/>
      <c r="BW754"/>
      <c r="BX754"/>
      <c r="BY754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</row>
    <row r="755" spans="1:124" ht="13" x14ac:dyDescent="0.3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N755"/>
      <c r="BO755"/>
      <c r="BP755"/>
      <c r="BQ755"/>
      <c r="BR755"/>
      <c r="BS755"/>
      <c r="BT755"/>
      <c r="BU755"/>
      <c r="BV755"/>
      <c r="BW755"/>
      <c r="BX755"/>
      <c r="BY755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</row>
    <row r="756" spans="1:124" ht="13" x14ac:dyDescent="0.3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N756"/>
      <c r="BO756"/>
      <c r="BP756"/>
      <c r="BQ756"/>
      <c r="BR756"/>
      <c r="BS756"/>
      <c r="BT756"/>
      <c r="BU756"/>
      <c r="BV756"/>
      <c r="BW756"/>
      <c r="BX756"/>
      <c r="BY756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</row>
    <row r="757" spans="1:124" ht="13" x14ac:dyDescent="0.3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N757"/>
      <c r="BO757"/>
      <c r="BP757"/>
      <c r="BQ757"/>
      <c r="BR757"/>
      <c r="BS757"/>
      <c r="BT757"/>
      <c r="BU757"/>
      <c r="BV757"/>
      <c r="BW757"/>
      <c r="BX757"/>
      <c r="BY757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</row>
    <row r="758" spans="1:124" ht="13" x14ac:dyDescent="0.3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N758"/>
      <c r="BO758"/>
      <c r="BP758"/>
      <c r="BQ758"/>
      <c r="BR758"/>
      <c r="BS758"/>
      <c r="BT758"/>
      <c r="BU758"/>
      <c r="BV758"/>
      <c r="BW758"/>
      <c r="BX758"/>
      <c r="BY758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</row>
    <row r="759" spans="1:124" ht="13" x14ac:dyDescent="0.3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N759"/>
      <c r="BO759"/>
      <c r="BP759"/>
      <c r="BQ759"/>
      <c r="BR759"/>
      <c r="BS759"/>
      <c r="BT759"/>
      <c r="BU759"/>
      <c r="BV759"/>
      <c r="BW759"/>
      <c r="BX759"/>
      <c r="BY759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</row>
    <row r="760" spans="1:124" ht="13" x14ac:dyDescent="0.3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N760"/>
      <c r="BO760"/>
      <c r="BP760"/>
      <c r="BQ760"/>
      <c r="BR760"/>
      <c r="BS760"/>
      <c r="BT760"/>
      <c r="BU760"/>
      <c r="BV760"/>
      <c r="BW760"/>
      <c r="BX760"/>
      <c r="BY760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</row>
    <row r="761" spans="1:124" ht="13" x14ac:dyDescent="0.3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N761"/>
      <c r="BO761"/>
      <c r="BP761"/>
      <c r="BQ761"/>
      <c r="BR761"/>
      <c r="BS761"/>
      <c r="BT761"/>
      <c r="BU761"/>
      <c r="BV761"/>
      <c r="BW761"/>
      <c r="BX761"/>
      <c r="BY761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</row>
    <row r="762" spans="1:124" ht="13" x14ac:dyDescent="0.3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N762"/>
      <c r="BO762"/>
      <c r="BP762"/>
      <c r="BQ762"/>
      <c r="BR762"/>
      <c r="BS762"/>
      <c r="BT762"/>
      <c r="BU762"/>
      <c r="BV762"/>
      <c r="BW762"/>
      <c r="BX762"/>
      <c r="BY76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</row>
    <row r="763" spans="1:124" ht="13" x14ac:dyDescent="0.3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N763"/>
      <c r="BO763"/>
      <c r="BP763"/>
      <c r="BQ763"/>
      <c r="BR763"/>
      <c r="BS763"/>
      <c r="BT763"/>
      <c r="BU763"/>
      <c r="BV763"/>
      <c r="BW763"/>
      <c r="BX763"/>
      <c r="BY763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</row>
    <row r="764" spans="1:124" ht="13" x14ac:dyDescent="0.3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N764"/>
      <c r="BO764"/>
      <c r="BP764"/>
      <c r="BQ764"/>
      <c r="BR764"/>
      <c r="BS764"/>
      <c r="BT764"/>
      <c r="BU764"/>
      <c r="BV764"/>
      <c r="BW764"/>
      <c r="BX764"/>
      <c r="BY764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</row>
    <row r="765" spans="1:124" ht="13" x14ac:dyDescent="0.3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N765"/>
      <c r="BO765"/>
      <c r="BP765"/>
      <c r="BQ765"/>
      <c r="BR765"/>
      <c r="BS765"/>
      <c r="BT765"/>
      <c r="BU765"/>
      <c r="BV765"/>
      <c r="BW765"/>
      <c r="BX765"/>
      <c r="BY765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</row>
    <row r="766" spans="1:124" ht="13" x14ac:dyDescent="0.3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N766"/>
      <c r="BO766"/>
      <c r="BP766"/>
      <c r="BQ766"/>
      <c r="BR766"/>
      <c r="BS766"/>
      <c r="BT766"/>
      <c r="BU766"/>
      <c r="BV766"/>
      <c r="BW766"/>
      <c r="BX766"/>
      <c r="BY766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</row>
    <row r="767" spans="1:124" ht="13" x14ac:dyDescent="0.3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N767"/>
      <c r="BO767"/>
      <c r="BP767"/>
      <c r="BQ767"/>
      <c r="BR767"/>
      <c r="BS767"/>
      <c r="BT767"/>
      <c r="BU767"/>
      <c r="BV767"/>
      <c r="BW767"/>
      <c r="BX767"/>
      <c r="BY767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</row>
    <row r="768" spans="1:124" ht="13" x14ac:dyDescent="0.3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N768"/>
      <c r="BO768"/>
      <c r="BP768"/>
      <c r="BQ768"/>
      <c r="BR768"/>
      <c r="BS768"/>
      <c r="BT768"/>
      <c r="BU768"/>
      <c r="BV768"/>
      <c r="BW768"/>
      <c r="BX768"/>
      <c r="BY768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</row>
    <row r="769" spans="1:124" ht="13" x14ac:dyDescent="0.3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</row>
    <row r="770" spans="1:124" ht="13" x14ac:dyDescent="0.3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</row>
    <row r="771" spans="1:124" ht="13" x14ac:dyDescent="0.3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</row>
    <row r="772" spans="1:124" ht="13" x14ac:dyDescent="0.3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</row>
    <row r="773" spans="1:124" ht="13" x14ac:dyDescent="0.3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</row>
    <row r="774" spans="1:124" ht="13" x14ac:dyDescent="0.3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</row>
    <row r="775" spans="1:124" ht="13" x14ac:dyDescent="0.3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</row>
    <row r="776" spans="1:124" ht="13" x14ac:dyDescent="0.3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</row>
    <row r="777" spans="1:124" ht="13" x14ac:dyDescent="0.3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</row>
    <row r="778" spans="1:124" ht="13" x14ac:dyDescent="0.3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</row>
    <row r="779" spans="1:124" ht="13" x14ac:dyDescent="0.3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</row>
    <row r="780" spans="1:124" ht="13" x14ac:dyDescent="0.3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</row>
    <row r="781" spans="1:124" ht="13" x14ac:dyDescent="0.3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</row>
    <row r="782" spans="1:124" ht="13" x14ac:dyDescent="0.3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</row>
    <row r="783" spans="1:124" ht="13" x14ac:dyDescent="0.3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</row>
    <row r="784" spans="1:124" ht="13" x14ac:dyDescent="0.3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</row>
    <row r="785" spans="1:124" ht="13" x14ac:dyDescent="0.3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</row>
    <row r="786" spans="1:124" ht="13" x14ac:dyDescent="0.3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</row>
    <row r="787" spans="1:124" ht="13" x14ac:dyDescent="0.3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</row>
    <row r="788" spans="1:124" ht="13" x14ac:dyDescent="0.3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</row>
    <row r="789" spans="1:124" ht="13" x14ac:dyDescent="0.3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</row>
    <row r="790" spans="1:124" ht="13" x14ac:dyDescent="0.3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</row>
    <row r="791" spans="1:124" ht="13" x14ac:dyDescent="0.3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</row>
    <row r="792" spans="1:124" ht="13" x14ac:dyDescent="0.3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</row>
    <row r="793" spans="1:124" ht="13" x14ac:dyDescent="0.3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</row>
    <row r="794" spans="1:124" ht="13" x14ac:dyDescent="0.3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</row>
    <row r="795" spans="1:124" ht="13" x14ac:dyDescent="0.3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</row>
    <row r="796" spans="1:124" ht="13" x14ac:dyDescent="0.3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</row>
    <row r="797" spans="1:124" ht="13" x14ac:dyDescent="0.3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</row>
    <row r="798" spans="1:124" ht="13" x14ac:dyDescent="0.3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</row>
    <row r="799" spans="1:124" ht="13" x14ac:dyDescent="0.3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</row>
    <row r="800" spans="1:124" ht="13" x14ac:dyDescent="0.3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</row>
    <row r="801" spans="1:124" ht="13" x14ac:dyDescent="0.3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</row>
    <row r="802" spans="1:124" ht="13" x14ac:dyDescent="0.3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</row>
    <row r="803" spans="1:124" ht="13" x14ac:dyDescent="0.3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</row>
    <row r="804" spans="1:124" ht="13" x14ac:dyDescent="0.3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</row>
    <row r="805" spans="1:124" ht="13" x14ac:dyDescent="0.3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</row>
    <row r="806" spans="1:124" ht="13" x14ac:dyDescent="0.3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</row>
    <row r="807" spans="1:124" ht="13" x14ac:dyDescent="0.3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</row>
    <row r="808" spans="1:124" ht="13" x14ac:dyDescent="0.3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</row>
    <row r="809" spans="1:124" ht="13" x14ac:dyDescent="0.3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</row>
    <row r="810" spans="1:124" ht="13" x14ac:dyDescent="0.3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</row>
    <row r="811" spans="1:124" ht="13" x14ac:dyDescent="0.3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</row>
    <row r="812" spans="1:124" ht="13" x14ac:dyDescent="0.3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</row>
    <row r="813" spans="1:124" ht="13" x14ac:dyDescent="0.3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</row>
    <row r="814" spans="1:124" ht="13" x14ac:dyDescent="0.3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</row>
    <row r="815" spans="1:124" ht="13" x14ac:dyDescent="0.3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</row>
    <row r="816" spans="1:124" ht="13" x14ac:dyDescent="0.3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</row>
    <row r="817" spans="1:124" ht="13" x14ac:dyDescent="0.3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</row>
    <row r="818" spans="1:124" ht="13" x14ac:dyDescent="0.3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</row>
    <row r="819" spans="1:124" ht="13" x14ac:dyDescent="0.3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</row>
    <row r="820" spans="1:124" ht="13" x14ac:dyDescent="0.3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</row>
    <row r="821" spans="1:124" ht="13" x14ac:dyDescent="0.3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</row>
    <row r="822" spans="1:124" ht="13" x14ac:dyDescent="0.3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</row>
    <row r="823" spans="1:124" ht="13" x14ac:dyDescent="0.3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</row>
    <row r="824" spans="1:124" ht="13" x14ac:dyDescent="0.3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</row>
    <row r="825" spans="1:124" ht="13" x14ac:dyDescent="0.3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</row>
    <row r="826" spans="1:124" ht="13" x14ac:dyDescent="0.3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</row>
    <row r="827" spans="1:124" ht="13" x14ac:dyDescent="0.3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</row>
    <row r="828" spans="1:124" ht="13" x14ac:dyDescent="0.3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</row>
    <row r="829" spans="1:124" ht="13" x14ac:dyDescent="0.3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</row>
    <row r="830" spans="1:124" ht="13" x14ac:dyDescent="0.3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</row>
    <row r="831" spans="1:124" ht="13" x14ac:dyDescent="0.3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</row>
    <row r="832" spans="1:124" ht="13" x14ac:dyDescent="0.3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</row>
    <row r="833" spans="1:124" ht="13" x14ac:dyDescent="0.3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</row>
    <row r="834" spans="1:124" ht="13" x14ac:dyDescent="0.3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</row>
    <row r="835" spans="1:124" ht="13" x14ac:dyDescent="0.3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</row>
    <row r="836" spans="1:124" ht="13" x14ac:dyDescent="0.3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</row>
    <row r="837" spans="1:124" ht="13" x14ac:dyDescent="0.3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</row>
    <row r="838" spans="1:124" ht="13" x14ac:dyDescent="0.3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</row>
    <row r="839" spans="1:124" ht="13" x14ac:dyDescent="0.3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</row>
    <row r="840" spans="1:124" ht="13" x14ac:dyDescent="0.3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</row>
    <row r="841" spans="1:124" ht="13" x14ac:dyDescent="0.3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</row>
    <row r="842" spans="1:124" ht="13" x14ac:dyDescent="0.3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</row>
    <row r="843" spans="1:124" ht="13" x14ac:dyDescent="0.3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</row>
    <row r="844" spans="1:124" ht="13" x14ac:dyDescent="0.3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</row>
    <row r="845" spans="1:124" ht="13" x14ac:dyDescent="0.3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</row>
    <row r="846" spans="1:124" ht="13" x14ac:dyDescent="0.3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</row>
    <row r="847" spans="1:124" ht="13" x14ac:dyDescent="0.3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</row>
    <row r="848" spans="1:124" ht="13" x14ac:dyDescent="0.3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</row>
    <row r="849" spans="1:124" ht="13" x14ac:dyDescent="0.3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</row>
    <row r="850" spans="1:124" ht="13" x14ac:dyDescent="0.3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</row>
    <row r="851" spans="1:124" ht="13" x14ac:dyDescent="0.3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</row>
    <row r="852" spans="1:124" ht="13" x14ac:dyDescent="0.3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</row>
    <row r="853" spans="1:124" ht="13" x14ac:dyDescent="0.3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</row>
    <row r="854" spans="1:124" ht="13" x14ac:dyDescent="0.3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</row>
    <row r="855" spans="1:124" ht="13" x14ac:dyDescent="0.3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</row>
    <row r="856" spans="1:124" ht="13" x14ac:dyDescent="0.3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</row>
    <row r="857" spans="1:124" ht="13" x14ac:dyDescent="0.3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</row>
    <row r="858" spans="1:124" ht="13" x14ac:dyDescent="0.3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</row>
    <row r="859" spans="1:124" ht="13" x14ac:dyDescent="0.3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</row>
    <row r="860" spans="1:124" ht="13" x14ac:dyDescent="0.3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</row>
    <row r="861" spans="1:124" ht="13" x14ac:dyDescent="0.3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</row>
    <row r="862" spans="1:124" ht="13" x14ac:dyDescent="0.3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</row>
    <row r="863" spans="1:124" ht="13" x14ac:dyDescent="0.3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</row>
    <row r="864" spans="1:124" ht="13" x14ac:dyDescent="0.3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</row>
    <row r="865" spans="1:124" ht="13" x14ac:dyDescent="0.3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</row>
    <row r="866" spans="1:124" ht="13" x14ac:dyDescent="0.3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</row>
    <row r="867" spans="1:124" ht="13" x14ac:dyDescent="0.3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</row>
    <row r="868" spans="1:124" ht="13" x14ac:dyDescent="0.3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</row>
    <row r="869" spans="1:124" ht="13" x14ac:dyDescent="0.3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</row>
    <row r="870" spans="1:124" ht="13" x14ac:dyDescent="0.3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</row>
    <row r="871" spans="1:124" ht="13" x14ac:dyDescent="0.3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</row>
    <row r="872" spans="1:124" ht="13" x14ac:dyDescent="0.3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</row>
    <row r="873" spans="1:124" ht="13" x14ac:dyDescent="0.3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</row>
    <row r="874" spans="1:124" ht="13" x14ac:dyDescent="0.3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</row>
    <row r="875" spans="1:124" ht="13" x14ac:dyDescent="0.3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</row>
    <row r="876" spans="1:124" ht="13" x14ac:dyDescent="0.3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</row>
    <row r="877" spans="1:124" ht="13" x14ac:dyDescent="0.3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</row>
    <row r="878" spans="1:124" ht="13" x14ac:dyDescent="0.3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</row>
    <row r="879" spans="1:124" ht="13" x14ac:dyDescent="0.3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</row>
    <row r="880" spans="1:124" ht="13" x14ac:dyDescent="0.3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</row>
    <row r="881" spans="1:124" ht="13" x14ac:dyDescent="0.3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</row>
    <row r="882" spans="1:124" ht="13" x14ac:dyDescent="0.3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</row>
    <row r="883" spans="1:124" ht="13" x14ac:dyDescent="0.3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</row>
    <row r="884" spans="1:124" ht="13" x14ac:dyDescent="0.3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</row>
    <row r="885" spans="1:124" ht="13" x14ac:dyDescent="0.3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</row>
    <row r="886" spans="1:124" ht="13" x14ac:dyDescent="0.3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</row>
    <row r="887" spans="1:124" ht="13" x14ac:dyDescent="0.3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</row>
    <row r="888" spans="1:124" ht="13" x14ac:dyDescent="0.3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</row>
    <row r="889" spans="1:124" ht="13" x14ac:dyDescent="0.3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</row>
    <row r="890" spans="1:124" ht="13" x14ac:dyDescent="0.3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</row>
    <row r="891" spans="1:124" ht="13" x14ac:dyDescent="0.3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</row>
    <row r="892" spans="1:124" ht="13" x14ac:dyDescent="0.3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</row>
    <row r="893" spans="1:124" ht="13" x14ac:dyDescent="0.3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</row>
    <row r="894" spans="1:124" ht="13" x14ac:dyDescent="0.3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</row>
    <row r="895" spans="1:124" ht="13" x14ac:dyDescent="0.3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</row>
    <row r="896" spans="1:124" ht="13" x14ac:dyDescent="0.3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</row>
    <row r="897" spans="1:124" ht="13" x14ac:dyDescent="0.3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</row>
    <row r="898" spans="1:124" ht="13" x14ac:dyDescent="0.3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</row>
    <row r="899" spans="1:124" ht="13" x14ac:dyDescent="0.3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</row>
    <row r="900" spans="1:124" ht="13" x14ac:dyDescent="0.3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</row>
    <row r="901" spans="1:124" ht="13" x14ac:dyDescent="0.3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</row>
    <row r="902" spans="1:124" ht="13" x14ac:dyDescent="0.3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</row>
    <row r="903" spans="1:124" ht="13" x14ac:dyDescent="0.3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</row>
    <row r="904" spans="1:124" ht="13" x14ac:dyDescent="0.3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</row>
    <row r="905" spans="1:124" ht="13" x14ac:dyDescent="0.3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</row>
    <row r="906" spans="1:124" ht="13" x14ac:dyDescent="0.3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</row>
    <row r="907" spans="1:124" ht="13" x14ac:dyDescent="0.3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</row>
    <row r="908" spans="1:124" ht="13" x14ac:dyDescent="0.3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</row>
    <row r="909" spans="1:124" ht="13" x14ac:dyDescent="0.3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</row>
    <row r="910" spans="1:124" ht="13" x14ac:dyDescent="0.3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</row>
    <row r="911" spans="1:124" ht="13" x14ac:dyDescent="0.3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</row>
    <row r="912" spans="1:124" ht="13" x14ac:dyDescent="0.3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</row>
    <row r="913" spans="1:124" ht="13" x14ac:dyDescent="0.3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</row>
    <row r="914" spans="1:124" ht="13" x14ac:dyDescent="0.3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</row>
    <row r="915" spans="1:124" ht="13" x14ac:dyDescent="0.3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</row>
    <row r="916" spans="1:124" ht="13" x14ac:dyDescent="0.3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</row>
    <row r="917" spans="1:124" ht="13" x14ac:dyDescent="0.3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</row>
    <row r="918" spans="1:124" ht="13" x14ac:dyDescent="0.3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</row>
    <row r="919" spans="1:124" ht="13" x14ac:dyDescent="0.3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</row>
    <row r="920" spans="1:124" ht="13" x14ac:dyDescent="0.3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</row>
    <row r="921" spans="1:124" ht="13" x14ac:dyDescent="0.3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</row>
    <row r="922" spans="1:124" ht="13" x14ac:dyDescent="0.3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</row>
    <row r="923" spans="1:124" ht="13" x14ac:dyDescent="0.3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</row>
    <row r="924" spans="1:124" ht="13" x14ac:dyDescent="0.3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</row>
    <row r="925" spans="1:124" ht="13" x14ac:dyDescent="0.3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</row>
    <row r="926" spans="1:124" ht="13" x14ac:dyDescent="0.3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</row>
    <row r="927" spans="1:124" ht="13" x14ac:dyDescent="0.3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</row>
    <row r="928" spans="1:124" ht="13" x14ac:dyDescent="0.3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</row>
    <row r="929" spans="1:124" ht="13" x14ac:dyDescent="0.3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</row>
    <row r="930" spans="1:124" ht="13" x14ac:dyDescent="0.3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</row>
    <row r="931" spans="1:124" ht="13" x14ac:dyDescent="0.3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</row>
    <row r="932" spans="1:124" ht="13" x14ac:dyDescent="0.3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</row>
    <row r="933" spans="1:124" ht="13" x14ac:dyDescent="0.3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</row>
    <row r="934" spans="1:124" ht="13" x14ac:dyDescent="0.3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</row>
    <row r="935" spans="1:124" ht="13" x14ac:dyDescent="0.3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</row>
    <row r="936" spans="1:124" ht="13" x14ac:dyDescent="0.3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</row>
    <row r="937" spans="1:124" ht="13" x14ac:dyDescent="0.3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</row>
    <row r="938" spans="1:124" ht="13" x14ac:dyDescent="0.3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</row>
    <row r="939" spans="1:124" ht="13" x14ac:dyDescent="0.3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</row>
    <row r="940" spans="1:124" ht="13" x14ac:dyDescent="0.3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</row>
    <row r="941" spans="1:124" ht="13" x14ac:dyDescent="0.3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</row>
    <row r="942" spans="1:124" ht="13" x14ac:dyDescent="0.3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</row>
    <row r="943" spans="1:124" ht="13" x14ac:dyDescent="0.3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</row>
    <row r="944" spans="1:124" ht="13" x14ac:dyDescent="0.3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</row>
    <row r="945" spans="1:124" ht="13" x14ac:dyDescent="0.3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</row>
    <row r="946" spans="1:124" ht="13" x14ac:dyDescent="0.3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</row>
    <row r="947" spans="1:124" ht="13" x14ac:dyDescent="0.3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</row>
    <row r="948" spans="1:124" ht="13" x14ac:dyDescent="0.3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</row>
    <row r="949" spans="1:124" ht="13" x14ac:dyDescent="0.3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</row>
    <row r="950" spans="1:124" ht="13" x14ac:dyDescent="0.3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</row>
    <row r="951" spans="1:124" ht="13" x14ac:dyDescent="0.3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</row>
    <row r="952" spans="1:124" ht="13" x14ac:dyDescent="0.3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</row>
    <row r="953" spans="1:124" ht="13" x14ac:dyDescent="0.3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</row>
    <row r="954" spans="1:124" ht="13" x14ac:dyDescent="0.3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</row>
    <row r="955" spans="1:124" ht="13" x14ac:dyDescent="0.3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</row>
    <row r="956" spans="1:124" ht="13" x14ac:dyDescent="0.3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</row>
    <row r="957" spans="1:124" ht="13" x14ac:dyDescent="0.3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</row>
    <row r="958" spans="1:124" ht="13" x14ac:dyDescent="0.3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</row>
    <row r="959" spans="1:124" ht="13" x14ac:dyDescent="0.3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</row>
    <row r="960" spans="1:124" ht="13" x14ac:dyDescent="0.3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</row>
    <row r="961" spans="1:124" ht="13" x14ac:dyDescent="0.3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</row>
    <row r="962" spans="1:124" ht="13" x14ac:dyDescent="0.3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</row>
    <row r="963" spans="1:124" ht="13" x14ac:dyDescent="0.3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</row>
    <row r="964" spans="1:124" ht="13" x14ac:dyDescent="0.3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</row>
    <row r="965" spans="1:124" ht="13" x14ac:dyDescent="0.3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</row>
    <row r="966" spans="1:124" ht="13" x14ac:dyDescent="0.3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</row>
    <row r="967" spans="1:124" ht="13" x14ac:dyDescent="0.3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</row>
    <row r="968" spans="1:124" ht="13" x14ac:dyDescent="0.3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</row>
    <row r="969" spans="1:124" ht="13" x14ac:dyDescent="0.3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</row>
    <row r="970" spans="1:124" ht="13" x14ac:dyDescent="0.3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</row>
    <row r="971" spans="1:124" ht="13" x14ac:dyDescent="0.3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</row>
    <row r="972" spans="1:124" ht="13" x14ac:dyDescent="0.3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</row>
    <row r="973" spans="1:124" ht="13" x14ac:dyDescent="0.3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</row>
    <row r="974" spans="1:124" ht="13" x14ac:dyDescent="0.3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</row>
    <row r="975" spans="1:124" ht="13" x14ac:dyDescent="0.3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</row>
    <row r="976" spans="1:124" ht="13" x14ac:dyDescent="0.3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</row>
    <row r="977" spans="1:124" ht="13" x14ac:dyDescent="0.3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</row>
    <row r="978" spans="1:124" ht="13" x14ac:dyDescent="0.3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</row>
    <row r="979" spans="1:124" ht="13" x14ac:dyDescent="0.3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</row>
    <row r="980" spans="1:124" ht="13" x14ac:dyDescent="0.3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</row>
    <row r="981" spans="1:124" ht="13" x14ac:dyDescent="0.3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</row>
    <row r="982" spans="1:124" ht="13" x14ac:dyDescent="0.3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</row>
    <row r="983" spans="1:124" ht="13" x14ac:dyDescent="0.3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</row>
    <row r="984" spans="1:124" ht="13" x14ac:dyDescent="0.3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</row>
    <row r="985" spans="1:124" ht="13" x14ac:dyDescent="0.3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</row>
    <row r="986" spans="1:124" ht="13" x14ac:dyDescent="0.3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</row>
    <row r="987" spans="1:124" ht="13" x14ac:dyDescent="0.3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</row>
    <row r="988" spans="1:124" ht="13" x14ac:dyDescent="0.3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</row>
    <row r="989" spans="1:124" ht="13" x14ac:dyDescent="0.3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</row>
    <row r="990" spans="1:124" ht="13" x14ac:dyDescent="0.3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</row>
    <row r="991" spans="1:124" ht="13" x14ac:dyDescent="0.3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</row>
    <row r="992" spans="1:124" ht="13" x14ac:dyDescent="0.3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</row>
    <row r="993" spans="1:124" ht="13" x14ac:dyDescent="0.3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</row>
    <row r="994" spans="1:124" ht="13" x14ac:dyDescent="0.3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</row>
    <row r="995" spans="1:124" ht="13" x14ac:dyDescent="0.3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</row>
    <row r="996" spans="1:124" ht="13" x14ac:dyDescent="0.3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</row>
    <row r="997" spans="1:124" ht="13" x14ac:dyDescent="0.3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</row>
    <row r="998" spans="1:124" ht="13" x14ac:dyDescent="0.3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</row>
    <row r="999" spans="1:124" ht="13" x14ac:dyDescent="0.3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</row>
    <row r="1000" spans="1:124" ht="13" x14ac:dyDescent="0.3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</row>
    <row r="1001" spans="1:124" ht="13" x14ac:dyDescent="0.3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</row>
    <row r="1002" spans="1:124" ht="13" x14ac:dyDescent="0.3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</row>
    <row r="1003" spans="1:124" ht="13" x14ac:dyDescent="0.3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</row>
    <row r="1004" spans="1:124" ht="13" x14ac:dyDescent="0.3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</row>
    <row r="1005" spans="1:124" ht="13" x14ac:dyDescent="0.3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</row>
    <row r="1006" spans="1:124" ht="13" x14ac:dyDescent="0.3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</row>
    <row r="1007" spans="1:124" ht="13" x14ac:dyDescent="0.3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</row>
    <row r="1008" spans="1:124" ht="13" x14ac:dyDescent="0.3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</row>
    <row r="1009" spans="1:124" ht="13" x14ac:dyDescent="0.3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</row>
    <row r="1010" spans="1:124" ht="13" x14ac:dyDescent="0.3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</row>
    <row r="1011" spans="1:124" ht="13" x14ac:dyDescent="0.3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</row>
    <row r="1012" spans="1:124" ht="13" x14ac:dyDescent="0.3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</row>
    <row r="1013" spans="1:124" ht="13" x14ac:dyDescent="0.3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</row>
    <row r="1014" spans="1:124" ht="13" x14ac:dyDescent="0.3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</row>
    <row r="1015" spans="1:124" ht="13" x14ac:dyDescent="0.3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</row>
    <row r="1016" spans="1:124" ht="13" x14ac:dyDescent="0.3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</row>
    <row r="1017" spans="1:124" ht="13" x14ac:dyDescent="0.3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</row>
    <row r="1018" spans="1:124" ht="13" x14ac:dyDescent="0.3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</row>
    <row r="1019" spans="1:124" ht="13" x14ac:dyDescent="0.3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</row>
    <row r="1020" spans="1:124" ht="13" x14ac:dyDescent="0.3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</row>
    <row r="1021" spans="1:124" ht="13" x14ac:dyDescent="0.3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</row>
    <row r="1022" spans="1:124" ht="13" x14ac:dyDescent="0.3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</row>
    <row r="1023" spans="1:124" ht="13" x14ac:dyDescent="0.3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</row>
    <row r="1024" spans="1:124" ht="13" x14ac:dyDescent="0.3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</row>
    <row r="1025" spans="1:124" ht="13" x14ac:dyDescent="0.3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</row>
    <row r="1026" spans="1:124" ht="13" x14ac:dyDescent="0.3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</row>
    <row r="1027" spans="1:124" ht="13" x14ac:dyDescent="0.3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</row>
    <row r="1028" spans="1:124" ht="13" x14ac:dyDescent="0.3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</row>
    <row r="1029" spans="1:124" ht="13" x14ac:dyDescent="0.3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</row>
    <row r="1030" spans="1:124" ht="13" x14ac:dyDescent="0.3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</row>
    <row r="1031" spans="1:124" ht="13" x14ac:dyDescent="0.3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</row>
    <row r="1032" spans="1:124" ht="13" x14ac:dyDescent="0.3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</row>
    <row r="1033" spans="1:124" ht="13" x14ac:dyDescent="0.3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</row>
    <row r="1034" spans="1:124" ht="13" x14ac:dyDescent="0.3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</row>
    <row r="1035" spans="1:124" ht="13" x14ac:dyDescent="0.3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</row>
    <row r="1036" spans="1:124" ht="13" x14ac:dyDescent="0.3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</row>
    <row r="1037" spans="1:124" ht="13" x14ac:dyDescent="0.3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</row>
    <row r="1038" spans="1:124" ht="13" x14ac:dyDescent="0.3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</row>
    <row r="1039" spans="1:124" ht="13" x14ac:dyDescent="0.3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</row>
    <row r="1040" spans="1:124" ht="13" x14ac:dyDescent="0.3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</row>
    <row r="1041" spans="1:124" ht="13" x14ac:dyDescent="0.3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</row>
    <row r="1042" spans="1:124" ht="13" x14ac:dyDescent="0.3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</row>
    <row r="1043" spans="1:124" ht="13" x14ac:dyDescent="0.3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</row>
    <row r="1044" spans="1:124" ht="13" x14ac:dyDescent="0.3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</row>
    <row r="1045" spans="1:124" ht="13" x14ac:dyDescent="0.3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</row>
    <row r="1046" spans="1:124" ht="13" x14ac:dyDescent="0.3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</row>
    <row r="1047" spans="1:124" ht="13" x14ac:dyDescent="0.3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</row>
    <row r="1048" spans="1:124" ht="13" x14ac:dyDescent="0.3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</row>
    <row r="1049" spans="1:124" ht="13" x14ac:dyDescent="0.3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</row>
    <row r="1050" spans="1:124" ht="13" x14ac:dyDescent="0.3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</row>
    <row r="1051" spans="1:124" ht="13" x14ac:dyDescent="0.3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</row>
    <row r="1052" spans="1:124" ht="13" x14ac:dyDescent="0.3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</row>
    <row r="1053" spans="1:124" ht="13" x14ac:dyDescent="0.3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</row>
    <row r="1054" spans="1:124" ht="13" x14ac:dyDescent="0.3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</row>
    <row r="1055" spans="1:124" ht="13" x14ac:dyDescent="0.3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</row>
    <row r="1056" spans="1:124" ht="13" x14ac:dyDescent="0.3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</row>
    <row r="1057" spans="1:124" ht="13" x14ac:dyDescent="0.3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</row>
    <row r="1058" spans="1:124" ht="13" x14ac:dyDescent="0.3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</row>
    <row r="1059" spans="1:124" ht="13" x14ac:dyDescent="0.3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</row>
    <row r="1060" spans="1:124" ht="13" x14ac:dyDescent="0.3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</row>
    <row r="1061" spans="1:124" ht="13" x14ac:dyDescent="0.3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</row>
    <row r="1062" spans="1:124" ht="13" x14ac:dyDescent="0.3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</row>
    <row r="1063" spans="1:124" ht="13" x14ac:dyDescent="0.3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</row>
    <row r="1064" spans="1:124" ht="13" x14ac:dyDescent="0.3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</row>
    <row r="1065" spans="1:124" ht="13" x14ac:dyDescent="0.3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</row>
    <row r="1066" spans="1:124" ht="13" x14ac:dyDescent="0.3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</row>
    <row r="1067" spans="1:124" ht="13" x14ac:dyDescent="0.3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</row>
    <row r="1068" spans="1:124" ht="13" x14ac:dyDescent="0.3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</row>
    <row r="1069" spans="1:124" ht="13" x14ac:dyDescent="0.3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</row>
    <row r="1070" spans="1:124" ht="13" x14ac:dyDescent="0.3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</row>
    <row r="1071" spans="1:124" ht="13" x14ac:dyDescent="0.3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</row>
    <row r="1072" spans="1:124" ht="13" x14ac:dyDescent="0.3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</row>
    <row r="1073" spans="1:124" ht="13" x14ac:dyDescent="0.3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</row>
    <row r="1074" spans="1:124" ht="13" x14ac:dyDescent="0.3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</row>
    <row r="1075" spans="1:124" ht="13" x14ac:dyDescent="0.3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</row>
    <row r="1076" spans="1:124" ht="13" x14ac:dyDescent="0.3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</row>
    <row r="1077" spans="1:124" ht="13" x14ac:dyDescent="0.3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</row>
    <row r="1078" spans="1:124" ht="13" x14ac:dyDescent="0.3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</row>
    <row r="1079" spans="1:124" ht="13" x14ac:dyDescent="0.3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</row>
    <row r="1080" spans="1:124" ht="13" x14ac:dyDescent="0.3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</row>
    <row r="1081" spans="1:124" ht="13" x14ac:dyDescent="0.3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</row>
    <row r="1082" spans="1:124" ht="13" x14ac:dyDescent="0.3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</row>
    <row r="1083" spans="1:124" ht="13" x14ac:dyDescent="0.3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</row>
    <row r="1084" spans="1:124" ht="13" x14ac:dyDescent="0.3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</row>
    <row r="1085" spans="1:124" ht="13" x14ac:dyDescent="0.3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</row>
    <row r="1086" spans="1:124" ht="13" x14ac:dyDescent="0.3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</row>
    <row r="1087" spans="1:124" ht="13" x14ac:dyDescent="0.3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</row>
    <row r="1088" spans="1:124" ht="13" x14ac:dyDescent="0.3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</row>
    <row r="1089" spans="1:124" ht="13" x14ac:dyDescent="0.3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</row>
    <row r="1090" spans="1:124" ht="13" x14ac:dyDescent="0.3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</row>
    <row r="1091" spans="1:124" ht="13" x14ac:dyDescent="0.3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</row>
    <row r="1092" spans="1:124" ht="13" x14ac:dyDescent="0.3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</row>
    <row r="1093" spans="1:124" ht="13" x14ac:dyDescent="0.3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</row>
    <row r="1094" spans="1:124" ht="13" x14ac:dyDescent="0.3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</row>
    <row r="1095" spans="1:124" ht="13" x14ac:dyDescent="0.3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</row>
    <row r="1096" spans="1:124" ht="13" x14ac:dyDescent="0.3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</row>
    <row r="1097" spans="1:124" ht="13" x14ac:dyDescent="0.3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</row>
    <row r="1098" spans="1:124" ht="13" x14ac:dyDescent="0.3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</row>
    <row r="1099" spans="1:124" ht="13" x14ac:dyDescent="0.3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</row>
    <row r="1100" spans="1:124" ht="13" x14ac:dyDescent="0.3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</row>
    <row r="1101" spans="1:124" ht="13" x14ac:dyDescent="0.3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</row>
    <row r="1102" spans="1:124" ht="13" x14ac:dyDescent="0.3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</row>
    <row r="1103" spans="1:124" ht="13" x14ac:dyDescent="0.3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</row>
    <row r="1104" spans="1:124" ht="13" x14ac:dyDescent="0.3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</row>
    <row r="1105" spans="1:124" ht="13" x14ac:dyDescent="0.3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</row>
    <row r="1106" spans="1:124" ht="13" x14ac:dyDescent="0.3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</row>
    <row r="1107" spans="1:124" ht="13" x14ac:dyDescent="0.3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</row>
    <row r="1108" spans="1:124" ht="13" x14ac:dyDescent="0.3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</row>
    <row r="1109" spans="1:124" ht="13" x14ac:dyDescent="0.3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</row>
    <row r="1110" spans="1:124" ht="13" x14ac:dyDescent="0.3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</row>
    <row r="1111" spans="1:124" ht="13" x14ac:dyDescent="0.3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</row>
    <row r="1112" spans="1:124" ht="13" x14ac:dyDescent="0.3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</row>
    <row r="1113" spans="1:124" ht="13" x14ac:dyDescent="0.3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</row>
    <row r="1114" spans="1:124" ht="13" x14ac:dyDescent="0.3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</row>
    <row r="1115" spans="1:124" ht="13" x14ac:dyDescent="0.3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</row>
    <row r="1116" spans="1:124" ht="13" x14ac:dyDescent="0.3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</row>
    <row r="1117" spans="1:124" ht="13" x14ac:dyDescent="0.3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</row>
    <row r="1118" spans="1:124" ht="13" x14ac:dyDescent="0.3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</row>
    <row r="1119" spans="1:124" ht="13" x14ac:dyDescent="0.3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</row>
    <row r="1120" spans="1:124" ht="13" x14ac:dyDescent="0.3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</row>
    <row r="1121" spans="1:124" ht="13" x14ac:dyDescent="0.3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</row>
    <row r="1122" spans="1:124" ht="13" x14ac:dyDescent="0.3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</row>
    <row r="1123" spans="1:124" ht="13" x14ac:dyDescent="0.3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</row>
    <row r="1124" spans="1:124" ht="13" x14ac:dyDescent="0.3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</row>
    <row r="1125" spans="1:124" ht="13" x14ac:dyDescent="0.3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</row>
    <row r="1126" spans="1:124" ht="13" x14ac:dyDescent="0.3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</row>
    <row r="1127" spans="1:124" ht="13" x14ac:dyDescent="0.3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</row>
    <row r="1128" spans="1:124" ht="13" x14ac:dyDescent="0.3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</row>
    <row r="1129" spans="1:124" ht="13" x14ac:dyDescent="0.3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</row>
    <row r="1130" spans="1:124" ht="13" x14ac:dyDescent="0.3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</row>
    <row r="1131" spans="1:124" ht="13" x14ac:dyDescent="0.3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</row>
    <row r="1132" spans="1:124" ht="13" x14ac:dyDescent="0.3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</row>
    <row r="1133" spans="1:124" ht="13" x14ac:dyDescent="0.3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</row>
    <row r="1134" spans="1:124" ht="13" x14ac:dyDescent="0.3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</row>
    <row r="1135" spans="1:124" ht="13" x14ac:dyDescent="0.3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</row>
    <row r="1136" spans="1:124" ht="13" x14ac:dyDescent="0.3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</row>
    <row r="1137" spans="1:124" ht="13" x14ac:dyDescent="0.3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</row>
    <row r="1138" spans="1:124" ht="13" x14ac:dyDescent="0.3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</row>
    <row r="1139" spans="1:124" ht="13" x14ac:dyDescent="0.3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</row>
    <row r="1140" spans="1:124" ht="13" x14ac:dyDescent="0.3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</row>
    <row r="1141" spans="1:124" ht="13" x14ac:dyDescent="0.3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</row>
    <row r="1142" spans="1:124" ht="13" x14ac:dyDescent="0.3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</row>
    <row r="1143" spans="1:124" ht="13" x14ac:dyDescent="0.3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</row>
    <row r="1144" spans="1:124" ht="13" x14ac:dyDescent="0.3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</row>
    <row r="1145" spans="1:124" ht="13" x14ac:dyDescent="0.3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</row>
    <row r="1146" spans="1:124" ht="13" x14ac:dyDescent="0.3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</row>
    <row r="1147" spans="1:124" ht="13" x14ac:dyDescent="0.3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</row>
    <row r="1148" spans="1:124" ht="13" x14ac:dyDescent="0.3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</row>
    <row r="1149" spans="1:124" ht="13" x14ac:dyDescent="0.3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</row>
    <row r="1150" spans="1:124" ht="13" x14ac:dyDescent="0.3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</row>
    <row r="1151" spans="1:124" ht="13" x14ac:dyDescent="0.3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</row>
    <row r="1152" spans="1:124" ht="13" x14ac:dyDescent="0.3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</row>
    <row r="1153" spans="1:124" ht="13" x14ac:dyDescent="0.3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</row>
    <row r="1154" spans="1:124" ht="13" x14ac:dyDescent="0.3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</row>
    <row r="1155" spans="1:124" ht="13" x14ac:dyDescent="0.3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</row>
    <row r="1156" spans="1:124" ht="13" x14ac:dyDescent="0.3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</row>
    <row r="1157" spans="1:124" ht="13" x14ac:dyDescent="0.3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</row>
    <row r="1158" spans="1:124" ht="13" x14ac:dyDescent="0.3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</row>
    <row r="1159" spans="1:124" ht="13" x14ac:dyDescent="0.3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</row>
    <row r="1160" spans="1:124" ht="13" x14ac:dyDescent="0.3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</row>
    <row r="1161" spans="1:124" ht="13" x14ac:dyDescent="0.3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</row>
    <row r="1162" spans="1:124" ht="13" x14ac:dyDescent="0.3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</row>
    <row r="1163" spans="1:124" ht="13" x14ac:dyDescent="0.3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</row>
    <row r="1164" spans="1:124" ht="13" x14ac:dyDescent="0.3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</row>
    <row r="1165" spans="1:124" ht="13" x14ac:dyDescent="0.3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</row>
    <row r="1166" spans="1:124" ht="13" x14ac:dyDescent="0.3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</row>
    <row r="1167" spans="1:124" ht="13" x14ac:dyDescent="0.3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</row>
    <row r="1168" spans="1:124" ht="13" x14ac:dyDescent="0.3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</row>
    <row r="1169" spans="1:124" ht="13" x14ac:dyDescent="0.3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</row>
    <row r="1170" spans="1:124" ht="13" x14ac:dyDescent="0.3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</row>
    <row r="1171" spans="1:124" ht="13" x14ac:dyDescent="0.3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</row>
    <row r="1172" spans="1:124" ht="13" x14ac:dyDescent="0.3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</row>
    <row r="1173" spans="1:124" ht="13" x14ac:dyDescent="0.3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</row>
    <row r="1174" spans="1:124" ht="13" x14ac:dyDescent="0.3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</row>
    <row r="1175" spans="1:124" ht="13" x14ac:dyDescent="0.3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</row>
    <row r="1176" spans="1:124" ht="13" x14ac:dyDescent="0.3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</row>
    <row r="1177" spans="1:124" ht="13" x14ac:dyDescent="0.3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</row>
    <row r="1178" spans="1:124" ht="13" x14ac:dyDescent="0.3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</row>
    <row r="1179" spans="1:124" ht="13" x14ac:dyDescent="0.3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</row>
    <row r="1180" spans="1:124" ht="13" x14ac:dyDescent="0.3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</row>
    <row r="1181" spans="1:124" ht="13" x14ac:dyDescent="0.3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</row>
    <row r="1182" spans="1:124" ht="13" x14ac:dyDescent="0.3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</row>
    <row r="1183" spans="1:124" ht="13" x14ac:dyDescent="0.3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</row>
    <row r="1184" spans="1:124" ht="13" x14ac:dyDescent="0.3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</row>
    <row r="1185" spans="1:124" ht="13" x14ac:dyDescent="0.3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</row>
    <row r="1186" spans="1:124" ht="13" x14ac:dyDescent="0.3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</row>
    <row r="1187" spans="1:124" ht="13" x14ac:dyDescent="0.3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</row>
    <row r="1188" spans="1:124" ht="13" x14ac:dyDescent="0.3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</row>
    <row r="1189" spans="1:124" ht="13" x14ac:dyDescent="0.3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</row>
    <row r="1190" spans="1:124" ht="13" x14ac:dyDescent="0.3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</row>
    <row r="1191" spans="1:124" ht="13" x14ac:dyDescent="0.3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</row>
    <row r="1192" spans="1:124" ht="13" x14ac:dyDescent="0.3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</row>
    <row r="1193" spans="1:124" ht="13" x14ac:dyDescent="0.3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</row>
    <row r="1194" spans="1:124" ht="13" x14ac:dyDescent="0.3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</row>
    <row r="1195" spans="1:124" ht="13" x14ac:dyDescent="0.3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</row>
    <row r="1196" spans="1:124" ht="13" x14ac:dyDescent="0.3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</row>
    <row r="1197" spans="1:124" ht="13" x14ac:dyDescent="0.3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</row>
    <row r="1198" spans="1:124" ht="13" x14ac:dyDescent="0.3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</row>
    <row r="1199" spans="1:124" ht="13" x14ac:dyDescent="0.3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</row>
    <row r="1200" spans="1:124" ht="13" x14ac:dyDescent="0.3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</row>
    <row r="1201" spans="1:124" ht="13" x14ac:dyDescent="0.3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</row>
    <row r="1202" spans="1:124" ht="13" x14ac:dyDescent="0.3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</row>
    <row r="1203" spans="1:124" ht="13" x14ac:dyDescent="0.3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</row>
    <row r="1204" spans="1:124" ht="13" x14ac:dyDescent="0.3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</row>
    <row r="1205" spans="1:124" ht="13" x14ac:dyDescent="0.3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</row>
    <row r="1206" spans="1:124" ht="13" x14ac:dyDescent="0.3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</row>
    <row r="1207" spans="1:124" ht="13" x14ac:dyDescent="0.3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</row>
    <row r="1208" spans="1:124" ht="13" x14ac:dyDescent="0.3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</row>
    <row r="1209" spans="1:124" ht="13" x14ac:dyDescent="0.3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</row>
    <row r="1210" spans="1:124" ht="13" x14ac:dyDescent="0.3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</row>
    <row r="1211" spans="1:124" ht="13" x14ac:dyDescent="0.3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</row>
    <row r="1212" spans="1:124" ht="13" x14ac:dyDescent="0.3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</row>
    <row r="1213" spans="1:124" ht="13" x14ac:dyDescent="0.3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</row>
    <row r="1214" spans="1:124" ht="13" x14ac:dyDescent="0.3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</row>
    <row r="1215" spans="1:124" ht="13" x14ac:dyDescent="0.3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</row>
    <row r="1216" spans="1:124" ht="13" x14ac:dyDescent="0.3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</row>
    <row r="1217" spans="1:124" ht="13" x14ac:dyDescent="0.3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</row>
    <row r="1218" spans="1:124" ht="13" x14ac:dyDescent="0.3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</row>
    <row r="1219" spans="1:124" ht="13" x14ac:dyDescent="0.3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</row>
    <row r="1220" spans="1:124" ht="13" x14ac:dyDescent="0.3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</row>
    <row r="1221" spans="1:124" ht="13" x14ac:dyDescent="0.3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</row>
    <row r="1222" spans="1:124" ht="13" x14ac:dyDescent="0.3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</row>
    <row r="1223" spans="1:124" ht="13" x14ac:dyDescent="0.3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</row>
    <row r="1224" spans="1:124" ht="13" x14ac:dyDescent="0.3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</row>
    <row r="1225" spans="1:124" ht="13" x14ac:dyDescent="0.3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</row>
    <row r="1226" spans="1:124" ht="13" x14ac:dyDescent="0.3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</row>
    <row r="1227" spans="1:124" ht="13" x14ac:dyDescent="0.3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</row>
    <row r="1228" spans="1:124" ht="13" x14ac:dyDescent="0.3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</row>
    <row r="1229" spans="1:124" ht="13" x14ac:dyDescent="0.3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</row>
    <row r="1230" spans="1:124" ht="13" x14ac:dyDescent="0.3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</row>
    <row r="1231" spans="1:124" ht="13" x14ac:dyDescent="0.3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</row>
    <row r="1232" spans="1:124" ht="13" x14ac:dyDescent="0.3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</row>
    <row r="1233" spans="1:124" ht="13" x14ac:dyDescent="0.3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</row>
    <row r="1234" spans="1:124" ht="13" x14ac:dyDescent="0.3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</row>
    <row r="1235" spans="1:124" ht="13" x14ac:dyDescent="0.3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</row>
    <row r="1236" spans="1:124" ht="13" x14ac:dyDescent="0.3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</row>
    <row r="1237" spans="1:124" ht="13" x14ac:dyDescent="0.3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</row>
    <row r="1238" spans="1:124" ht="13" x14ac:dyDescent="0.3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</row>
    <row r="1239" spans="1:124" ht="13" x14ac:dyDescent="0.3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</row>
    <row r="1240" spans="1:124" ht="13" x14ac:dyDescent="0.3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</row>
    <row r="1241" spans="1:124" ht="13" x14ac:dyDescent="0.3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</row>
    <row r="1242" spans="1:124" ht="13" x14ac:dyDescent="0.3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</row>
    <row r="1243" spans="1:124" ht="13" x14ac:dyDescent="0.3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</row>
    <row r="1244" spans="1:124" ht="13" x14ac:dyDescent="0.3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</row>
    <row r="1245" spans="1:124" ht="13" x14ac:dyDescent="0.3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</row>
    <row r="1246" spans="1:124" ht="13" x14ac:dyDescent="0.3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</row>
    <row r="1247" spans="1:124" ht="13" x14ac:dyDescent="0.3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</row>
    <row r="1248" spans="1:124" ht="13" x14ac:dyDescent="0.3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</row>
    <row r="1249" spans="1:124" ht="13" x14ac:dyDescent="0.3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</row>
    <row r="1250" spans="1:124" ht="13" x14ac:dyDescent="0.3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</row>
    <row r="1251" spans="1:124" ht="13" x14ac:dyDescent="0.3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</row>
    <row r="1252" spans="1:124" ht="13" x14ac:dyDescent="0.3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</row>
    <row r="1253" spans="1:124" ht="13" x14ac:dyDescent="0.3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</row>
    <row r="1254" spans="1:124" ht="13" x14ac:dyDescent="0.3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</row>
    <row r="1255" spans="1:124" ht="13" x14ac:dyDescent="0.3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</row>
    <row r="1256" spans="1:124" ht="13" x14ac:dyDescent="0.3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</row>
    <row r="1257" spans="1:124" ht="13" x14ac:dyDescent="0.3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</row>
    <row r="1258" spans="1:124" ht="13" x14ac:dyDescent="0.3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</row>
    <row r="1259" spans="1:124" ht="13" x14ac:dyDescent="0.3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</row>
    <row r="1260" spans="1:124" ht="13" x14ac:dyDescent="0.3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</row>
    <row r="1261" spans="1:124" ht="13" x14ac:dyDescent="0.3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</row>
    <row r="1262" spans="1:124" ht="13" x14ac:dyDescent="0.3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</row>
    <row r="1263" spans="1:124" ht="13" x14ac:dyDescent="0.3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</row>
    <row r="1264" spans="1:124" ht="13" x14ac:dyDescent="0.3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</row>
    <row r="1265" spans="1:124" ht="13" x14ac:dyDescent="0.3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</row>
    <row r="1266" spans="1:124" ht="13" x14ac:dyDescent="0.3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</row>
    <row r="1267" spans="1:124" ht="13" x14ac:dyDescent="0.3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</row>
    <row r="1268" spans="1:124" ht="13" x14ac:dyDescent="0.3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</row>
    <row r="1269" spans="1:124" ht="13" x14ac:dyDescent="0.3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</row>
    <row r="1270" spans="1:124" ht="13" x14ac:dyDescent="0.3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</row>
    <row r="1271" spans="1:124" ht="13" x14ac:dyDescent="0.3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</row>
    <row r="1272" spans="1:124" ht="13" x14ac:dyDescent="0.3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</row>
    <row r="1273" spans="1:124" ht="13" x14ac:dyDescent="0.3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</row>
    <row r="1274" spans="1:124" ht="13" x14ac:dyDescent="0.3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</row>
    <row r="1275" spans="1:124" ht="13" x14ac:dyDescent="0.3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</row>
    <row r="1276" spans="1:124" ht="13" x14ac:dyDescent="0.3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</row>
    <row r="1277" spans="1:124" ht="13" x14ac:dyDescent="0.3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</row>
    <row r="1278" spans="1:124" ht="13" x14ac:dyDescent="0.3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</row>
    <row r="1279" spans="1:124" ht="13" x14ac:dyDescent="0.3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</row>
    <row r="1280" spans="1:124" ht="13" x14ac:dyDescent="0.3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</row>
    <row r="1281" spans="1:124" ht="13" x14ac:dyDescent="0.3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</row>
    <row r="1282" spans="1:124" ht="13" x14ac:dyDescent="0.3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</row>
    <row r="1283" spans="1:124" ht="13" x14ac:dyDescent="0.3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</row>
    <row r="1284" spans="1:124" ht="13" x14ac:dyDescent="0.3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</row>
    <row r="1285" spans="1:124" ht="13" x14ac:dyDescent="0.3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</row>
    <row r="1286" spans="1:124" ht="13" x14ac:dyDescent="0.3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</row>
    <row r="1287" spans="1:124" ht="13" x14ac:dyDescent="0.3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</row>
    <row r="1288" spans="1:124" ht="13" x14ac:dyDescent="0.3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</row>
    <row r="1289" spans="1:124" ht="13" x14ac:dyDescent="0.3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</row>
    <row r="1290" spans="1:124" ht="13" x14ac:dyDescent="0.3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</row>
    <row r="1291" spans="1:124" ht="13" x14ac:dyDescent="0.3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/>
      <c r="DH1291" s="2"/>
      <c r="DI1291" s="2"/>
      <c r="DJ1291" s="2"/>
      <c r="DK1291" s="2"/>
      <c r="DL1291" s="2"/>
      <c r="DM1291" s="2"/>
      <c r="DN1291" s="2"/>
      <c r="DO1291" s="2"/>
      <c r="DP1291" s="2"/>
      <c r="DQ1291" s="2"/>
      <c r="DR1291" s="2"/>
      <c r="DS1291" s="2"/>
      <c r="DT1291" s="2"/>
    </row>
    <row r="1292" spans="1:124" ht="13" x14ac:dyDescent="0.3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</row>
    <row r="1293" spans="1:124" ht="13" x14ac:dyDescent="0.3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</row>
    <row r="1294" spans="1:124" ht="13" x14ac:dyDescent="0.3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</row>
    <row r="1295" spans="1:124" ht="13" x14ac:dyDescent="0.3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</row>
    <row r="1296" spans="1:124" ht="13" x14ac:dyDescent="0.3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</row>
    <row r="1297" spans="1:124" ht="13" x14ac:dyDescent="0.3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</row>
    <row r="1298" spans="1:124" ht="13" x14ac:dyDescent="0.3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</row>
    <row r="1299" spans="1:124" ht="13" x14ac:dyDescent="0.3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</row>
    <row r="1300" spans="1:124" ht="13" x14ac:dyDescent="0.3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</row>
    <row r="1301" spans="1:124" ht="13" x14ac:dyDescent="0.3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</row>
    <row r="1302" spans="1:124" ht="13" x14ac:dyDescent="0.3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</row>
    <row r="1303" spans="1:124" ht="13" x14ac:dyDescent="0.3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</row>
    <row r="1304" spans="1:124" ht="13" x14ac:dyDescent="0.3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</row>
    <row r="1305" spans="1:124" ht="13" x14ac:dyDescent="0.3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</row>
    <row r="1306" spans="1:124" ht="13" x14ac:dyDescent="0.3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</row>
    <row r="1307" spans="1:124" ht="13" x14ac:dyDescent="0.3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</row>
    <row r="1308" spans="1:124" ht="13" x14ac:dyDescent="0.3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</row>
    <row r="1309" spans="1:124" ht="13" x14ac:dyDescent="0.3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</row>
    <row r="1310" spans="1:124" ht="13" x14ac:dyDescent="0.3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</row>
    <row r="1311" spans="1:124" ht="13" x14ac:dyDescent="0.3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</row>
    <row r="1312" spans="1:124" ht="13" x14ac:dyDescent="0.3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</row>
    <row r="1313" spans="1:124" ht="13" x14ac:dyDescent="0.3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</row>
    <row r="1314" spans="1:124" ht="13" x14ac:dyDescent="0.3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</row>
    <row r="1315" spans="1:124" ht="13" x14ac:dyDescent="0.3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</row>
    <row r="1316" spans="1:124" ht="13" x14ac:dyDescent="0.3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</row>
    <row r="1317" spans="1:124" ht="13" x14ac:dyDescent="0.3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</row>
    <row r="1318" spans="1:124" ht="13" x14ac:dyDescent="0.3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</row>
    <row r="1319" spans="1:124" ht="13" x14ac:dyDescent="0.3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</row>
    <row r="1320" spans="1:124" ht="13" x14ac:dyDescent="0.3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</row>
    <row r="1321" spans="1:124" ht="13" x14ac:dyDescent="0.3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</row>
    <row r="1322" spans="1:124" ht="13" x14ac:dyDescent="0.3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</row>
    <row r="1323" spans="1:124" ht="13" x14ac:dyDescent="0.3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</row>
    <row r="1324" spans="1:124" ht="13" x14ac:dyDescent="0.3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</row>
    <row r="1325" spans="1:124" ht="13" x14ac:dyDescent="0.3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</row>
    <row r="1326" spans="1:124" ht="13" x14ac:dyDescent="0.3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</row>
    <row r="1327" spans="1:124" ht="13" x14ac:dyDescent="0.3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</row>
    <row r="1328" spans="1:124" ht="13" x14ac:dyDescent="0.3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</row>
    <row r="1329" spans="1:124" ht="13" x14ac:dyDescent="0.3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</row>
    <row r="1330" spans="1:124" ht="13" x14ac:dyDescent="0.3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</row>
    <row r="1331" spans="1:124" ht="13" x14ac:dyDescent="0.3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</row>
    <row r="1332" spans="1:124" ht="13" x14ac:dyDescent="0.3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</row>
    <row r="1333" spans="1:124" ht="13" x14ac:dyDescent="0.3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</row>
    <row r="1334" spans="1:124" ht="13" x14ac:dyDescent="0.3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</row>
    <row r="1335" spans="1:124" ht="13" x14ac:dyDescent="0.3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</row>
    <row r="1336" spans="1:124" ht="13" x14ac:dyDescent="0.3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</row>
    <row r="1337" spans="1:124" ht="13" x14ac:dyDescent="0.3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</row>
    <row r="1338" spans="1:124" ht="13" x14ac:dyDescent="0.3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</row>
    <row r="1339" spans="1:124" ht="13" x14ac:dyDescent="0.3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</row>
    <row r="1340" spans="1:124" ht="13" x14ac:dyDescent="0.3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</row>
    <row r="1341" spans="1:124" ht="13" x14ac:dyDescent="0.3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</row>
    <row r="1342" spans="1:124" ht="13" x14ac:dyDescent="0.3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</row>
    <row r="1343" spans="1:124" ht="13" x14ac:dyDescent="0.3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</row>
    <row r="1344" spans="1:124" ht="13" x14ac:dyDescent="0.3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</row>
    <row r="1345" spans="1:124" ht="13" x14ac:dyDescent="0.3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</row>
    <row r="1346" spans="1:124" ht="13" x14ac:dyDescent="0.3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</row>
    <row r="1347" spans="1:124" ht="13" x14ac:dyDescent="0.3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</row>
    <row r="1348" spans="1:124" ht="13" x14ac:dyDescent="0.3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</row>
    <row r="1349" spans="1:124" ht="13" x14ac:dyDescent="0.3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</row>
    <row r="1350" spans="1:124" ht="13" x14ac:dyDescent="0.3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</row>
    <row r="1351" spans="1:124" ht="13" x14ac:dyDescent="0.3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</row>
    <row r="1352" spans="1:124" ht="13" x14ac:dyDescent="0.3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</row>
    <row r="1353" spans="1:124" ht="13" x14ac:dyDescent="0.3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</row>
    <row r="1354" spans="1:124" ht="13" x14ac:dyDescent="0.3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</row>
    <row r="1355" spans="1:124" ht="13" x14ac:dyDescent="0.3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</row>
    <row r="1356" spans="1:124" ht="13" x14ac:dyDescent="0.3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</row>
    <row r="1357" spans="1:124" ht="13" x14ac:dyDescent="0.3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</row>
    <row r="1358" spans="1:124" ht="13" x14ac:dyDescent="0.3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</row>
    <row r="1359" spans="1:124" ht="13" x14ac:dyDescent="0.3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</row>
    <row r="1360" spans="1:124" ht="13" x14ac:dyDescent="0.3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</row>
    <row r="1361" spans="1:124" ht="13" x14ac:dyDescent="0.3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</row>
    <row r="1362" spans="1:124" ht="13" x14ac:dyDescent="0.3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</row>
    <row r="1363" spans="1:124" ht="13" x14ac:dyDescent="0.3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</row>
    <row r="1364" spans="1:124" ht="13" x14ac:dyDescent="0.3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</row>
    <row r="1365" spans="1:124" ht="13" x14ac:dyDescent="0.3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</row>
    <row r="1366" spans="1:124" ht="13" x14ac:dyDescent="0.3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</row>
    <row r="1367" spans="1:124" ht="13" x14ac:dyDescent="0.3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</row>
    <row r="1368" spans="1:124" ht="13" x14ac:dyDescent="0.3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</row>
    <row r="1369" spans="1:124" ht="13" x14ac:dyDescent="0.3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</row>
    <row r="1370" spans="1:124" ht="13" x14ac:dyDescent="0.3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</row>
    <row r="1371" spans="1:124" ht="13" x14ac:dyDescent="0.3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</row>
    <row r="1372" spans="1:124" ht="13" x14ac:dyDescent="0.3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</row>
    <row r="1373" spans="1:124" ht="13" x14ac:dyDescent="0.3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</row>
    <row r="1374" spans="1:124" ht="13" x14ac:dyDescent="0.3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</row>
    <row r="1375" spans="1:124" ht="13" x14ac:dyDescent="0.3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</row>
    <row r="1376" spans="1:124" ht="13" x14ac:dyDescent="0.3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</row>
    <row r="1377" spans="1:124" ht="13" x14ac:dyDescent="0.3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</row>
    <row r="1378" spans="1:124" ht="13" x14ac:dyDescent="0.3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</row>
    <row r="1379" spans="1:124" ht="13" x14ac:dyDescent="0.3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</row>
    <row r="1380" spans="1:124" ht="13" x14ac:dyDescent="0.3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</row>
    <row r="1381" spans="1:124" ht="13" x14ac:dyDescent="0.3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</row>
    <row r="1382" spans="1:124" ht="13" x14ac:dyDescent="0.3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</row>
    <row r="1383" spans="1:124" ht="13" x14ac:dyDescent="0.3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</row>
    <row r="1384" spans="1:124" ht="13" x14ac:dyDescent="0.3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</row>
    <row r="1385" spans="1:124" ht="13" x14ac:dyDescent="0.3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</row>
    <row r="1386" spans="1:124" ht="13" x14ac:dyDescent="0.3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</row>
    <row r="1387" spans="1:124" ht="13" x14ac:dyDescent="0.3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</row>
    <row r="1388" spans="1:124" ht="13" x14ac:dyDescent="0.3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</row>
    <row r="1389" spans="1:124" ht="13" x14ac:dyDescent="0.3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</row>
    <row r="1390" spans="1:124" ht="13" x14ac:dyDescent="0.3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</row>
    <row r="1391" spans="1:124" ht="13" x14ac:dyDescent="0.3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</row>
    <row r="1392" spans="1:124" ht="13" x14ac:dyDescent="0.3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</row>
    <row r="1393" spans="1:124" ht="13" x14ac:dyDescent="0.3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</row>
    <row r="1394" spans="1:124" ht="13" x14ac:dyDescent="0.3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</row>
    <row r="1395" spans="1:124" ht="13" x14ac:dyDescent="0.3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</row>
    <row r="1396" spans="1:124" ht="13" x14ac:dyDescent="0.3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</row>
    <row r="1397" spans="1:124" ht="13" x14ac:dyDescent="0.3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</row>
    <row r="1398" spans="1:124" ht="13" x14ac:dyDescent="0.3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</row>
    <row r="1399" spans="1:124" ht="13" x14ac:dyDescent="0.3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</row>
    <row r="1400" spans="1:124" ht="13" x14ac:dyDescent="0.3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</row>
    <row r="1401" spans="1:124" ht="13" x14ac:dyDescent="0.3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</row>
    <row r="1402" spans="1:124" ht="13" x14ac:dyDescent="0.3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</row>
    <row r="1403" spans="1:124" ht="13" x14ac:dyDescent="0.3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</row>
    <row r="1404" spans="1:124" ht="13" x14ac:dyDescent="0.3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</row>
    <row r="1405" spans="1:124" ht="13" x14ac:dyDescent="0.3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</row>
    <row r="1406" spans="1:124" ht="13" x14ac:dyDescent="0.3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</row>
    <row r="1407" spans="1:124" ht="13" x14ac:dyDescent="0.3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</row>
    <row r="1408" spans="1:124" ht="13" x14ac:dyDescent="0.3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</row>
    <row r="1409" spans="1:124" ht="13" x14ac:dyDescent="0.3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</row>
    <row r="1410" spans="1:124" ht="13" x14ac:dyDescent="0.3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</row>
    <row r="1411" spans="1:124" ht="13" x14ac:dyDescent="0.3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</row>
    <row r="1412" spans="1:124" ht="13" x14ac:dyDescent="0.3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</row>
    <row r="1413" spans="1:124" ht="13" x14ac:dyDescent="0.3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</row>
    <row r="1414" spans="1:124" ht="13" x14ac:dyDescent="0.3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</row>
    <row r="1415" spans="1:124" ht="13" x14ac:dyDescent="0.3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</row>
    <row r="1416" spans="1:124" ht="13" x14ac:dyDescent="0.3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</row>
    <row r="1417" spans="1:124" ht="13" x14ac:dyDescent="0.3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</row>
    <row r="1418" spans="1:124" ht="13" x14ac:dyDescent="0.3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</row>
    <row r="1419" spans="1:124" ht="13" x14ac:dyDescent="0.3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</row>
    <row r="1420" spans="1:124" ht="13" x14ac:dyDescent="0.3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</row>
    <row r="1421" spans="1:124" ht="13" x14ac:dyDescent="0.3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</row>
    <row r="1422" spans="1:124" ht="13" x14ac:dyDescent="0.3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</row>
    <row r="1423" spans="1:124" ht="13" x14ac:dyDescent="0.3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</row>
    <row r="1424" spans="1:124" ht="13" x14ac:dyDescent="0.3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</row>
    <row r="1425" spans="1:124" ht="13" x14ac:dyDescent="0.3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</row>
    <row r="1426" spans="1:124" ht="13" x14ac:dyDescent="0.3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</row>
    <row r="1427" spans="1:124" ht="13" x14ac:dyDescent="0.3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</row>
    <row r="1428" spans="1:124" ht="13" x14ac:dyDescent="0.3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</row>
    <row r="1429" spans="1:124" ht="13" x14ac:dyDescent="0.3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</row>
    <row r="1430" spans="1:124" ht="13" x14ac:dyDescent="0.3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</row>
    <row r="1431" spans="1:124" ht="13" x14ac:dyDescent="0.3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</row>
    <row r="1432" spans="1:124" ht="13" x14ac:dyDescent="0.3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</row>
    <row r="1433" spans="1:124" ht="13" x14ac:dyDescent="0.3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</row>
    <row r="1434" spans="1:124" ht="13" x14ac:dyDescent="0.3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</row>
    <row r="1435" spans="1:124" ht="13" x14ac:dyDescent="0.3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</row>
    <row r="1436" spans="1:124" ht="13" x14ac:dyDescent="0.3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</row>
    <row r="1437" spans="1:124" ht="13" x14ac:dyDescent="0.3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</row>
    <row r="1438" spans="1:124" ht="13" x14ac:dyDescent="0.3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</row>
    <row r="1439" spans="1:124" ht="13" x14ac:dyDescent="0.3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</row>
    <row r="1440" spans="1:124" ht="13" x14ac:dyDescent="0.3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</row>
    <row r="1441" spans="1:124" ht="13" x14ac:dyDescent="0.3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</row>
    <row r="1442" spans="1:124" ht="13" x14ac:dyDescent="0.3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</row>
    <row r="1443" spans="1:124" ht="13" x14ac:dyDescent="0.3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</row>
    <row r="1444" spans="1:124" ht="13" x14ac:dyDescent="0.3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</row>
    <row r="1445" spans="1:124" ht="13" x14ac:dyDescent="0.3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</row>
    <row r="1446" spans="1:124" ht="13" x14ac:dyDescent="0.3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</row>
    <row r="1447" spans="1:124" ht="13" x14ac:dyDescent="0.3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</row>
    <row r="1448" spans="1:124" ht="13" x14ac:dyDescent="0.3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</row>
    <row r="1449" spans="1:124" ht="13" x14ac:dyDescent="0.3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</row>
    <row r="1450" spans="1:124" ht="13" x14ac:dyDescent="0.3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</row>
    <row r="1451" spans="1:124" ht="13" x14ac:dyDescent="0.3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</row>
    <row r="1452" spans="1:124" ht="13" x14ac:dyDescent="0.3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</row>
    <row r="1453" spans="1:124" ht="13" x14ac:dyDescent="0.3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</row>
    <row r="1454" spans="1:124" ht="13" x14ac:dyDescent="0.3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</row>
    <row r="1455" spans="1:124" ht="13" x14ac:dyDescent="0.3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</row>
    <row r="1456" spans="1:124" ht="13" x14ac:dyDescent="0.3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</row>
    <row r="1457" spans="1:124" ht="13" x14ac:dyDescent="0.3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</row>
    <row r="1458" spans="1:124" ht="13" x14ac:dyDescent="0.3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</row>
    <row r="1459" spans="1:124" ht="13" x14ac:dyDescent="0.3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</row>
    <row r="1460" spans="1:124" ht="13" x14ac:dyDescent="0.3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</row>
    <row r="1461" spans="1:124" ht="13" x14ac:dyDescent="0.3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</row>
    <row r="1462" spans="1:124" ht="13" x14ac:dyDescent="0.3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</row>
    <row r="1463" spans="1:124" ht="13" x14ac:dyDescent="0.3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</row>
    <row r="1464" spans="1:124" ht="13" x14ac:dyDescent="0.3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</row>
    <row r="1465" spans="1:124" ht="13" x14ac:dyDescent="0.3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</row>
    <row r="1466" spans="1:124" ht="13" x14ac:dyDescent="0.3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</row>
    <row r="1467" spans="1:124" ht="13" x14ac:dyDescent="0.3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</row>
    <row r="1468" spans="1:124" ht="13" x14ac:dyDescent="0.3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</row>
    <row r="1469" spans="1:124" ht="13" x14ac:dyDescent="0.3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</row>
    <row r="1470" spans="1:124" ht="13" x14ac:dyDescent="0.3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</row>
    <row r="1471" spans="1:124" ht="13" x14ac:dyDescent="0.3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</row>
    <row r="1472" spans="1:124" ht="13" x14ac:dyDescent="0.3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</row>
    <row r="1473" spans="1:124" ht="13" x14ac:dyDescent="0.3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</row>
    <row r="1474" spans="1:124" ht="13" x14ac:dyDescent="0.3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</row>
    <row r="1475" spans="1:124" ht="13" x14ac:dyDescent="0.3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</row>
    <row r="1476" spans="1:124" ht="13" x14ac:dyDescent="0.3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</row>
    <row r="1477" spans="1:124" ht="13" x14ac:dyDescent="0.3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</row>
    <row r="1478" spans="1:124" ht="13" x14ac:dyDescent="0.3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</row>
    <row r="1479" spans="1:124" ht="13" x14ac:dyDescent="0.3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</row>
    <row r="1480" spans="1:124" ht="13" x14ac:dyDescent="0.3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</row>
    <row r="1481" spans="1:124" ht="13" x14ac:dyDescent="0.3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</row>
    <row r="1482" spans="1:124" ht="13" x14ac:dyDescent="0.3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/>
      <c r="DB1482" s="2"/>
      <c r="DC1482" s="2"/>
      <c r="DD1482" s="2"/>
      <c r="DE1482" s="2"/>
      <c r="DF1482" s="2"/>
      <c r="DG1482" s="2"/>
      <c r="DH1482" s="2"/>
      <c r="DI1482" s="2"/>
      <c r="DJ1482" s="2"/>
      <c r="DK1482" s="2"/>
      <c r="DL1482" s="2"/>
      <c r="DM1482" s="2"/>
      <c r="DN1482" s="2"/>
      <c r="DO1482" s="2"/>
      <c r="DP1482" s="2"/>
      <c r="DQ1482" s="2"/>
      <c r="DR1482" s="2"/>
      <c r="DS1482" s="2"/>
      <c r="DT1482" s="2"/>
    </row>
    <row r="1483" spans="1:124" ht="13" x14ac:dyDescent="0.3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  <c r="DA1483" s="2"/>
      <c r="DB1483" s="2"/>
      <c r="DC1483" s="2"/>
      <c r="DD1483" s="2"/>
      <c r="DE1483" s="2"/>
      <c r="DF1483" s="2"/>
      <c r="DG1483" s="2"/>
      <c r="DH1483" s="2"/>
      <c r="DI1483" s="2"/>
      <c r="DJ1483" s="2"/>
      <c r="DK1483" s="2"/>
      <c r="DL1483" s="2"/>
      <c r="DM1483" s="2"/>
      <c r="DN1483" s="2"/>
      <c r="DO1483" s="2"/>
      <c r="DP1483" s="2"/>
      <c r="DQ1483" s="2"/>
      <c r="DR1483" s="2"/>
      <c r="DS1483" s="2"/>
      <c r="DT1483" s="2"/>
    </row>
    <row r="1484" spans="1:124" ht="13" x14ac:dyDescent="0.3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  <c r="CO1484" s="2"/>
      <c r="CP1484" s="2"/>
      <c r="CQ1484" s="2"/>
      <c r="CR1484" s="2"/>
      <c r="CS1484" s="2"/>
      <c r="CT1484" s="2"/>
      <c r="CU1484" s="2"/>
      <c r="CV1484" s="2"/>
      <c r="CW1484" s="2"/>
      <c r="CX1484" s="2"/>
      <c r="CY1484" s="2"/>
      <c r="CZ1484" s="2"/>
      <c r="DA1484" s="2"/>
      <c r="DB1484" s="2"/>
      <c r="DC1484" s="2"/>
      <c r="DD1484" s="2"/>
      <c r="DE1484" s="2"/>
      <c r="DF1484" s="2"/>
      <c r="DG1484" s="2"/>
      <c r="DH1484" s="2"/>
      <c r="DI1484" s="2"/>
      <c r="DJ1484" s="2"/>
      <c r="DK1484" s="2"/>
      <c r="DL1484" s="2"/>
      <c r="DM1484" s="2"/>
      <c r="DN1484" s="2"/>
      <c r="DO1484" s="2"/>
      <c r="DP1484" s="2"/>
      <c r="DQ1484" s="2"/>
      <c r="DR1484" s="2"/>
      <c r="DS1484" s="2"/>
      <c r="DT1484" s="2"/>
    </row>
    <row r="1485" spans="1:124" ht="13" x14ac:dyDescent="0.3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  <c r="CO1485" s="2"/>
      <c r="CP1485" s="2"/>
      <c r="CQ1485" s="2"/>
      <c r="CR1485" s="2"/>
      <c r="CS1485" s="2"/>
      <c r="CT1485" s="2"/>
      <c r="CU1485" s="2"/>
      <c r="CV1485" s="2"/>
      <c r="CW1485" s="2"/>
      <c r="CX1485" s="2"/>
      <c r="CY1485" s="2"/>
      <c r="CZ1485" s="2"/>
      <c r="DA1485" s="2"/>
      <c r="DB1485" s="2"/>
      <c r="DC1485" s="2"/>
      <c r="DD1485" s="2"/>
      <c r="DE1485" s="2"/>
      <c r="DF1485" s="2"/>
      <c r="DG1485" s="2"/>
      <c r="DH1485" s="2"/>
      <c r="DI1485" s="2"/>
      <c r="DJ1485" s="2"/>
      <c r="DK1485" s="2"/>
      <c r="DL1485" s="2"/>
      <c r="DM1485" s="2"/>
      <c r="DN1485" s="2"/>
      <c r="DO1485" s="2"/>
      <c r="DP1485" s="2"/>
      <c r="DQ1485" s="2"/>
      <c r="DR1485" s="2"/>
      <c r="DS1485" s="2"/>
      <c r="DT1485" s="2"/>
    </row>
    <row r="1486" spans="1:124" ht="13" x14ac:dyDescent="0.3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  <c r="CO1486" s="2"/>
      <c r="CP1486" s="2"/>
      <c r="CQ1486" s="2"/>
      <c r="CR1486" s="2"/>
      <c r="CS1486" s="2"/>
      <c r="CT1486" s="2"/>
      <c r="CU1486" s="2"/>
      <c r="CV1486" s="2"/>
      <c r="CW1486" s="2"/>
      <c r="CX1486" s="2"/>
      <c r="CY1486" s="2"/>
      <c r="CZ1486" s="2"/>
      <c r="DA1486" s="2"/>
      <c r="DB1486" s="2"/>
      <c r="DC1486" s="2"/>
      <c r="DD1486" s="2"/>
      <c r="DE1486" s="2"/>
      <c r="DF1486" s="2"/>
      <c r="DG1486" s="2"/>
      <c r="DH1486" s="2"/>
      <c r="DI1486" s="2"/>
      <c r="DJ1486" s="2"/>
      <c r="DK1486" s="2"/>
      <c r="DL1486" s="2"/>
      <c r="DM1486" s="2"/>
      <c r="DN1486" s="2"/>
      <c r="DO1486" s="2"/>
      <c r="DP1486" s="2"/>
      <c r="DQ1486" s="2"/>
      <c r="DR1486" s="2"/>
      <c r="DS1486" s="2"/>
      <c r="DT1486" s="2"/>
    </row>
    <row r="1487" spans="1:124" ht="13" x14ac:dyDescent="0.3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  <c r="CN1487" s="2"/>
      <c r="CO1487" s="2"/>
      <c r="CP1487" s="2"/>
      <c r="CQ1487" s="2"/>
      <c r="CR1487" s="2"/>
      <c r="CS1487" s="2"/>
      <c r="CT1487" s="2"/>
      <c r="CU1487" s="2"/>
      <c r="CV1487" s="2"/>
      <c r="CW1487" s="2"/>
      <c r="CX1487" s="2"/>
      <c r="CY1487" s="2"/>
      <c r="CZ1487" s="2"/>
      <c r="DA1487" s="2"/>
      <c r="DB1487" s="2"/>
      <c r="DC1487" s="2"/>
      <c r="DD1487" s="2"/>
      <c r="DE1487" s="2"/>
      <c r="DF1487" s="2"/>
      <c r="DG1487" s="2"/>
      <c r="DH1487" s="2"/>
      <c r="DI1487" s="2"/>
      <c r="DJ1487" s="2"/>
      <c r="DK1487" s="2"/>
      <c r="DL1487" s="2"/>
      <c r="DM1487" s="2"/>
      <c r="DN1487" s="2"/>
      <c r="DO1487" s="2"/>
      <c r="DP1487" s="2"/>
      <c r="DQ1487" s="2"/>
      <c r="DR1487" s="2"/>
      <c r="DS1487" s="2"/>
      <c r="DT1487" s="2"/>
    </row>
    <row r="1488" spans="1:124" ht="13" x14ac:dyDescent="0.3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  <c r="CN1488" s="2"/>
      <c r="CO1488" s="2"/>
      <c r="CP1488" s="2"/>
      <c r="CQ1488" s="2"/>
      <c r="CR1488" s="2"/>
      <c r="CS1488" s="2"/>
      <c r="CT1488" s="2"/>
      <c r="CU1488" s="2"/>
      <c r="CV1488" s="2"/>
      <c r="CW1488" s="2"/>
      <c r="CX1488" s="2"/>
      <c r="CY1488" s="2"/>
      <c r="CZ1488" s="2"/>
      <c r="DA1488" s="2"/>
      <c r="DB1488" s="2"/>
      <c r="DC1488" s="2"/>
      <c r="DD1488" s="2"/>
      <c r="DE1488" s="2"/>
      <c r="DF1488" s="2"/>
      <c r="DG1488" s="2"/>
      <c r="DH1488" s="2"/>
      <c r="DI1488" s="2"/>
      <c r="DJ1488" s="2"/>
      <c r="DK1488" s="2"/>
      <c r="DL1488" s="2"/>
      <c r="DM1488" s="2"/>
      <c r="DN1488" s="2"/>
      <c r="DO1488" s="2"/>
      <c r="DP1488" s="2"/>
      <c r="DQ1488" s="2"/>
      <c r="DR1488" s="2"/>
      <c r="DS1488" s="2"/>
      <c r="DT1488" s="2"/>
    </row>
    <row r="1489" spans="1:124" ht="13" x14ac:dyDescent="0.3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  <c r="CN1489" s="2"/>
      <c r="CO1489" s="2"/>
      <c r="CP1489" s="2"/>
      <c r="CQ1489" s="2"/>
      <c r="CR1489" s="2"/>
      <c r="CS1489" s="2"/>
      <c r="CT1489" s="2"/>
      <c r="CU1489" s="2"/>
      <c r="CV1489" s="2"/>
      <c r="CW1489" s="2"/>
      <c r="CX1489" s="2"/>
      <c r="CY1489" s="2"/>
      <c r="CZ1489" s="2"/>
      <c r="DA1489" s="2"/>
      <c r="DB1489" s="2"/>
      <c r="DC1489" s="2"/>
      <c r="DD1489" s="2"/>
      <c r="DE1489" s="2"/>
      <c r="DF1489" s="2"/>
      <c r="DG1489" s="2"/>
      <c r="DH1489" s="2"/>
      <c r="DI1489" s="2"/>
      <c r="DJ1489" s="2"/>
      <c r="DK1489" s="2"/>
      <c r="DL1489" s="2"/>
      <c r="DM1489" s="2"/>
      <c r="DN1489" s="2"/>
      <c r="DO1489" s="2"/>
      <c r="DP1489" s="2"/>
      <c r="DQ1489" s="2"/>
      <c r="DR1489" s="2"/>
      <c r="DS1489" s="2"/>
      <c r="DT1489" s="2"/>
    </row>
    <row r="1490" spans="1:124" ht="13" x14ac:dyDescent="0.3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  <c r="CO1490" s="2"/>
      <c r="CP1490" s="2"/>
      <c r="CQ1490" s="2"/>
      <c r="CR1490" s="2"/>
      <c r="CS1490" s="2"/>
      <c r="CT1490" s="2"/>
      <c r="CU1490" s="2"/>
      <c r="CV1490" s="2"/>
      <c r="CW1490" s="2"/>
      <c r="CX1490" s="2"/>
      <c r="CY1490" s="2"/>
      <c r="CZ1490" s="2"/>
      <c r="DA1490" s="2"/>
      <c r="DB1490" s="2"/>
      <c r="DC1490" s="2"/>
      <c r="DD1490" s="2"/>
      <c r="DE1490" s="2"/>
      <c r="DF1490" s="2"/>
      <c r="DG1490" s="2"/>
      <c r="DH1490" s="2"/>
      <c r="DI1490" s="2"/>
      <c r="DJ1490" s="2"/>
      <c r="DK1490" s="2"/>
      <c r="DL1490" s="2"/>
      <c r="DM1490" s="2"/>
      <c r="DN1490" s="2"/>
      <c r="DO1490" s="2"/>
      <c r="DP1490" s="2"/>
      <c r="DQ1490" s="2"/>
      <c r="DR1490" s="2"/>
      <c r="DS1490" s="2"/>
      <c r="DT1490" s="2"/>
    </row>
    <row r="1491" spans="1:124" ht="13" x14ac:dyDescent="0.3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  <c r="CO1491" s="2"/>
      <c r="CP1491" s="2"/>
      <c r="CQ1491" s="2"/>
      <c r="CR1491" s="2"/>
      <c r="CS1491" s="2"/>
      <c r="CT1491" s="2"/>
      <c r="CU1491" s="2"/>
      <c r="CV1491" s="2"/>
      <c r="CW1491" s="2"/>
      <c r="CX1491" s="2"/>
      <c r="CY1491" s="2"/>
      <c r="CZ1491" s="2"/>
      <c r="DA1491" s="2"/>
      <c r="DB1491" s="2"/>
      <c r="DC1491" s="2"/>
      <c r="DD1491" s="2"/>
      <c r="DE1491" s="2"/>
      <c r="DF1491" s="2"/>
      <c r="DG1491" s="2"/>
      <c r="DH1491" s="2"/>
      <c r="DI1491" s="2"/>
      <c r="DJ1491" s="2"/>
      <c r="DK1491" s="2"/>
      <c r="DL1491" s="2"/>
      <c r="DM1491" s="2"/>
      <c r="DN1491" s="2"/>
      <c r="DO1491" s="2"/>
      <c r="DP1491" s="2"/>
      <c r="DQ1491" s="2"/>
      <c r="DR1491" s="2"/>
      <c r="DS1491" s="2"/>
      <c r="DT1491" s="2"/>
    </row>
    <row r="1492" spans="1:124" ht="13" x14ac:dyDescent="0.3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  <c r="CN1492" s="2"/>
      <c r="CO1492" s="2"/>
      <c r="CP1492" s="2"/>
      <c r="CQ1492" s="2"/>
      <c r="CR1492" s="2"/>
      <c r="CS1492" s="2"/>
      <c r="CT1492" s="2"/>
      <c r="CU1492" s="2"/>
      <c r="CV1492" s="2"/>
      <c r="CW1492" s="2"/>
      <c r="CX1492" s="2"/>
      <c r="CY1492" s="2"/>
      <c r="CZ1492" s="2"/>
      <c r="DA1492" s="2"/>
      <c r="DB1492" s="2"/>
      <c r="DC1492" s="2"/>
      <c r="DD1492" s="2"/>
      <c r="DE1492" s="2"/>
      <c r="DF1492" s="2"/>
      <c r="DG1492" s="2"/>
      <c r="DH1492" s="2"/>
      <c r="DI1492" s="2"/>
      <c r="DJ1492" s="2"/>
      <c r="DK1492" s="2"/>
      <c r="DL1492" s="2"/>
      <c r="DM1492" s="2"/>
      <c r="DN1492" s="2"/>
      <c r="DO1492" s="2"/>
      <c r="DP1492" s="2"/>
      <c r="DQ1492" s="2"/>
      <c r="DR1492" s="2"/>
      <c r="DS1492" s="2"/>
      <c r="DT1492" s="2"/>
    </row>
    <row r="1493" spans="1:124" ht="13" x14ac:dyDescent="0.3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  <c r="CO1493" s="2"/>
      <c r="CP1493" s="2"/>
      <c r="CQ1493" s="2"/>
      <c r="CR1493" s="2"/>
      <c r="CS1493" s="2"/>
      <c r="CT1493" s="2"/>
      <c r="CU1493" s="2"/>
      <c r="CV1493" s="2"/>
      <c r="CW1493" s="2"/>
      <c r="CX1493" s="2"/>
      <c r="CY1493" s="2"/>
      <c r="CZ1493" s="2"/>
      <c r="DA1493" s="2"/>
      <c r="DB1493" s="2"/>
      <c r="DC1493" s="2"/>
      <c r="DD1493" s="2"/>
      <c r="DE1493" s="2"/>
      <c r="DF1493" s="2"/>
      <c r="DG1493" s="2"/>
      <c r="DH1493" s="2"/>
      <c r="DI1493" s="2"/>
      <c r="DJ1493" s="2"/>
      <c r="DK1493" s="2"/>
      <c r="DL1493" s="2"/>
      <c r="DM1493" s="2"/>
      <c r="DN1493" s="2"/>
      <c r="DO1493" s="2"/>
      <c r="DP1493" s="2"/>
      <c r="DQ1493" s="2"/>
      <c r="DR1493" s="2"/>
      <c r="DS1493" s="2"/>
      <c r="DT1493" s="2"/>
    </row>
    <row r="1494" spans="1:124" ht="13" x14ac:dyDescent="0.3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  <c r="CQ1494" s="2"/>
      <c r="CR1494" s="2"/>
      <c r="CS1494" s="2"/>
      <c r="CT1494" s="2"/>
      <c r="CU1494" s="2"/>
      <c r="CV1494" s="2"/>
      <c r="CW1494" s="2"/>
      <c r="CX1494" s="2"/>
      <c r="CY1494" s="2"/>
      <c r="CZ1494" s="2"/>
      <c r="DA1494" s="2"/>
      <c r="DB1494" s="2"/>
      <c r="DC1494" s="2"/>
      <c r="DD1494" s="2"/>
      <c r="DE1494" s="2"/>
      <c r="DF1494" s="2"/>
      <c r="DG1494" s="2"/>
      <c r="DH1494" s="2"/>
      <c r="DI1494" s="2"/>
      <c r="DJ1494" s="2"/>
      <c r="DK1494" s="2"/>
      <c r="DL1494" s="2"/>
      <c r="DM1494" s="2"/>
      <c r="DN1494" s="2"/>
      <c r="DO1494" s="2"/>
      <c r="DP1494" s="2"/>
      <c r="DQ1494" s="2"/>
      <c r="DR1494" s="2"/>
      <c r="DS1494" s="2"/>
      <c r="DT1494" s="2"/>
    </row>
    <row r="1495" spans="1:124" ht="13" x14ac:dyDescent="0.3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  <c r="CO1495" s="2"/>
      <c r="CP1495" s="2"/>
      <c r="CQ1495" s="2"/>
      <c r="CR1495" s="2"/>
      <c r="CS1495" s="2"/>
      <c r="CT1495" s="2"/>
      <c r="CU1495" s="2"/>
      <c r="CV1495" s="2"/>
      <c r="CW1495" s="2"/>
      <c r="CX1495" s="2"/>
      <c r="CY1495" s="2"/>
      <c r="CZ1495" s="2"/>
      <c r="DA1495" s="2"/>
      <c r="DB1495" s="2"/>
      <c r="DC1495" s="2"/>
      <c r="DD1495" s="2"/>
      <c r="DE1495" s="2"/>
      <c r="DF1495" s="2"/>
      <c r="DG1495" s="2"/>
      <c r="DH1495" s="2"/>
      <c r="DI1495" s="2"/>
      <c r="DJ1495" s="2"/>
      <c r="DK1495" s="2"/>
      <c r="DL1495" s="2"/>
      <c r="DM1495" s="2"/>
      <c r="DN1495" s="2"/>
      <c r="DO1495" s="2"/>
      <c r="DP1495" s="2"/>
      <c r="DQ1495" s="2"/>
      <c r="DR1495" s="2"/>
      <c r="DS1495" s="2"/>
      <c r="DT1495" s="2"/>
    </row>
    <row r="1496" spans="1:124" ht="13" x14ac:dyDescent="0.3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  <c r="CO1496" s="2"/>
      <c r="CP1496" s="2"/>
      <c r="CQ1496" s="2"/>
      <c r="CR1496" s="2"/>
      <c r="CS1496" s="2"/>
      <c r="CT1496" s="2"/>
      <c r="CU1496" s="2"/>
      <c r="CV1496" s="2"/>
      <c r="CW1496" s="2"/>
      <c r="CX1496" s="2"/>
      <c r="CY1496" s="2"/>
      <c r="CZ1496" s="2"/>
      <c r="DA1496" s="2"/>
      <c r="DB1496" s="2"/>
      <c r="DC1496" s="2"/>
      <c r="DD1496" s="2"/>
      <c r="DE1496" s="2"/>
      <c r="DF1496" s="2"/>
      <c r="DG1496" s="2"/>
      <c r="DH1496" s="2"/>
      <c r="DI1496" s="2"/>
      <c r="DJ1496" s="2"/>
      <c r="DK1496" s="2"/>
      <c r="DL1496" s="2"/>
      <c r="DM1496" s="2"/>
      <c r="DN1496" s="2"/>
      <c r="DO1496" s="2"/>
      <c r="DP1496" s="2"/>
      <c r="DQ1496" s="2"/>
      <c r="DR1496" s="2"/>
      <c r="DS1496" s="2"/>
      <c r="DT1496" s="2"/>
    </row>
    <row r="1497" spans="1:124" ht="13" x14ac:dyDescent="0.3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  <c r="CO1497" s="2"/>
      <c r="CP1497" s="2"/>
      <c r="CQ1497" s="2"/>
      <c r="CR1497" s="2"/>
      <c r="CS1497" s="2"/>
      <c r="CT1497" s="2"/>
      <c r="CU1497" s="2"/>
      <c r="CV1497" s="2"/>
      <c r="CW1497" s="2"/>
      <c r="CX1497" s="2"/>
      <c r="CY1497" s="2"/>
      <c r="CZ1497" s="2"/>
      <c r="DA1497" s="2"/>
      <c r="DB1497" s="2"/>
      <c r="DC1497" s="2"/>
      <c r="DD1497" s="2"/>
      <c r="DE1497" s="2"/>
      <c r="DF1497" s="2"/>
      <c r="DG1497" s="2"/>
      <c r="DH1497" s="2"/>
      <c r="DI1497" s="2"/>
      <c r="DJ1497" s="2"/>
      <c r="DK1497" s="2"/>
      <c r="DL1497" s="2"/>
      <c r="DM1497" s="2"/>
      <c r="DN1497" s="2"/>
      <c r="DO1497" s="2"/>
      <c r="DP1497" s="2"/>
      <c r="DQ1497" s="2"/>
      <c r="DR1497" s="2"/>
      <c r="DS1497" s="2"/>
      <c r="DT1497" s="2"/>
    </row>
    <row r="1498" spans="1:124" ht="13" x14ac:dyDescent="0.3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  <c r="CN1498" s="2"/>
      <c r="CO1498" s="2"/>
      <c r="CP1498" s="2"/>
      <c r="CQ1498" s="2"/>
      <c r="CR1498" s="2"/>
      <c r="CS1498" s="2"/>
      <c r="CT1498" s="2"/>
      <c r="CU1498" s="2"/>
      <c r="CV1498" s="2"/>
      <c r="CW1498" s="2"/>
      <c r="CX1498" s="2"/>
      <c r="CY1498" s="2"/>
      <c r="CZ1498" s="2"/>
      <c r="DA1498" s="2"/>
      <c r="DB1498" s="2"/>
      <c r="DC1498" s="2"/>
      <c r="DD1498" s="2"/>
      <c r="DE1498" s="2"/>
      <c r="DF1498" s="2"/>
      <c r="DG1498" s="2"/>
      <c r="DH1498" s="2"/>
      <c r="DI1498" s="2"/>
      <c r="DJ1498" s="2"/>
      <c r="DK1498" s="2"/>
      <c r="DL1498" s="2"/>
      <c r="DM1498" s="2"/>
      <c r="DN1498" s="2"/>
      <c r="DO1498" s="2"/>
      <c r="DP1498" s="2"/>
      <c r="DQ1498" s="2"/>
      <c r="DR1498" s="2"/>
      <c r="DS1498" s="2"/>
      <c r="DT1498" s="2"/>
    </row>
    <row r="1499" spans="1:124" ht="13" x14ac:dyDescent="0.3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  <c r="CN1499" s="2"/>
      <c r="CO1499" s="2"/>
      <c r="CP1499" s="2"/>
      <c r="CQ1499" s="2"/>
      <c r="CR1499" s="2"/>
      <c r="CS1499" s="2"/>
      <c r="CT1499" s="2"/>
      <c r="CU1499" s="2"/>
      <c r="CV1499" s="2"/>
      <c r="CW1499" s="2"/>
      <c r="CX1499" s="2"/>
      <c r="CY1499" s="2"/>
      <c r="CZ1499" s="2"/>
      <c r="DA1499" s="2"/>
      <c r="DB1499" s="2"/>
      <c r="DC1499" s="2"/>
      <c r="DD1499" s="2"/>
      <c r="DE1499" s="2"/>
      <c r="DF1499" s="2"/>
      <c r="DG1499" s="2"/>
      <c r="DH1499" s="2"/>
      <c r="DI1499" s="2"/>
      <c r="DJ1499" s="2"/>
      <c r="DK1499" s="2"/>
      <c r="DL1499" s="2"/>
      <c r="DM1499" s="2"/>
      <c r="DN1499" s="2"/>
      <c r="DO1499" s="2"/>
      <c r="DP1499" s="2"/>
      <c r="DQ1499" s="2"/>
      <c r="DR1499" s="2"/>
      <c r="DS1499" s="2"/>
      <c r="DT1499" s="2"/>
    </row>
    <row r="1500" spans="1:124" ht="13" x14ac:dyDescent="0.3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  <c r="CN1500" s="2"/>
      <c r="CO1500" s="2"/>
      <c r="CP1500" s="2"/>
      <c r="CQ1500" s="2"/>
      <c r="CR1500" s="2"/>
      <c r="CS1500" s="2"/>
      <c r="CT1500" s="2"/>
      <c r="CU1500" s="2"/>
      <c r="CV1500" s="2"/>
      <c r="CW1500" s="2"/>
      <c r="CX1500" s="2"/>
      <c r="CY1500" s="2"/>
      <c r="CZ1500" s="2"/>
      <c r="DA1500" s="2"/>
      <c r="DB1500" s="2"/>
      <c r="DC1500" s="2"/>
      <c r="DD1500" s="2"/>
      <c r="DE1500" s="2"/>
      <c r="DF1500" s="2"/>
      <c r="DG1500" s="2"/>
      <c r="DH1500" s="2"/>
      <c r="DI1500" s="2"/>
      <c r="DJ1500" s="2"/>
      <c r="DK1500" s="2"/>
      <c r="DL1500" s="2"/>
      <c r="DM1500" s="2"/>
      <c r="DN1500" s="2"/>
      <c r="DO1500" s="2"/>
      <c r="DP1500" s="2"/>
      <c r="DQ1500" s="2"/>
      <c r="DR1500" s="2"/>
      <c r="DS1500" s="2"/>
      <c r="DT1500" s="2"/>
    </row>
    <row r="1501" spans="1:124" ht="13" x14ac:dyDescent="0.3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  <c r="CN1501" s="2"/>
      <c r="CO1501" s="2"/>
      <c r="CP1501" s="2"/>
      <c r="CQ1501" s="2"/>
      <c r="CR1501" s="2"/>
      <c r="CS1501" s="2"/>
      <c r="CT1501" s="2"/>
      <c r="CU1501" s="2"/>
      <c r="CV1501" s="2"/>
      <c r="CW1501" s="2"/>
      <c r="CX1501" s="2"/>
      <c r="CY1501" s="2"/>
      <c r="CZ1501" s="2"/>
      <c r="DA1501" s="2"/>
      <c r="DB1501" s="2"/>
      <c r="DC1501" s="2"/>
      <c r="DD1501" s="2"/>
      <c r="DE1501" s="2"/>
      <c r="DF1501" s="2"/>
      <c r="DG1501" s="2"/>
      <c r="DH1501" s="2"/>
      <c r="DI1501" s="2"/>
      <c r="DJ1501" s="2"/>
      <c r="DK1501" s="2"/>
      <c r="DL1501" s="2"/>
      <c r="DM1501" s="2"/>
      <c r="DN1501" s="2"/>
      <c r="DO1501" s="2"/>
      <c r="DP1501" s="2"/>
      <c r="DQ1501" s="2"/>
      <c r="DR1501" s="2"/>
      <c r="DS1501" s="2"/>
      <c r="DT1501" s="2"/>
    </row>
    <row r="1502" spans="1:124" ht="13" x14ac:dyDescent="0.3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  <c r="CN1502" s="2"/>
      <c r="CO1502" s="2"/>
      <c r="CP1502" s="2"/>
      <c r="CQ1502" s="2"/>
      <c r="CR1502" s="2"/>
      <c r="CS1502" s="2"/>
      <c r="CT1502" s="2"/>
      <c r="CU1502" s="2"/>
      <c r="CV1502" s="2"/>
      <c r="CW1502" s="2"/>
      <c r="CX1502" s="2"/>
      <c r="CY1502" s="2"/>
      <c r="CZ1502" s="2"/>
      <c r="DA1502" s="2"/>
      <c r="DB1502" s="2"/>
      <c r="DC1502" s="2"/>
      <c r="DD1502" s="2"/>
      <c r="DE1502" s="2"/>
      <c r="DF1502" s="2"/>
      <c r="DG1502" s="2"/>
      <c r="DH1502" s="2"/>
      <c r="DI1502" s="2"/>
      <c r="DJ1502" s="2"/>
      <c r="DK1502" s="2"/>
      <c r="DL1502" s="2"/>
      <c r="DM1502" s="2"/>
      <c r="DN1502" s="2"/>
      <c r="DO1502" s="2"/>
      <c r="DP1502" s="2"/>
      <c r="DQ1502" s="2"/>
      <c r="DR1502" s="2"/>
      <c r="DS1502" s="2"/>
      <c r="DT1502" s="2"/>
    </row>
    <row r="1503" spans="1:124" ht="13" x14ac:dyDescent="0.3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  <c r="CN1503" s="2"/>
      <c r="CO1503" s="2"/>
      <c r="CP1503" s="2"/>
      <c r="CQ1503" s="2"/>
      <c r="CR1503" s="2"/>
      <c r="CS1503" s="2"/>
      <c r="CT1503" s="2"/>
      <c r="CU1503" s="2"/>
      <c r="CV1503" s="2"/>
      <c r="CW1503" s="2"/>
      <c r="CX1503" s="2"/>
      <c r="CY1503" s="2"/>
      <c r="CZ1503" s="2"/>
      <c r="DA1503" s="2"/>
      <c r="DB1503" s="2"/>
      <c r="DC1503" s="2"/>
      <c r="DD1503" s="2"/>
      <c r="DE1503" s="2"/>
      <c r="DF1503" s="2"/>
      <c r="DG1503" s="2"/>
      <c r="DH1503" s="2"/>
      <c r="DI1503" s="2"/>
      <c r="DJ1503" s="2"/>
      <c r="DK1503" s="2"/>
      <c r="DL1503" s="2"/>
      <c r="DM1503" s="2"/>
      <c r="DN1503" s="2"/>
      <c r="DO1503" s="2"/>
      <c r="DP1503" s="2"/>
      <c r="DQ1503" s="2"/>
      <c r="DR1503" s="2"/>
      <c r="DS1503" s="2"/>
      <c r="DT1503" s="2"/>
    </row>
    <row r="1504" spans="1:124" ht="13" x14ac:dyDescent="0.3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  <c r="CO1504" s="2"/>
      <c r="CP1504" s="2"/>
      <c r="CQ1504" s="2"/>
      <c r="CR1504" s="2"/>
      <c r="CS1504" s="2"/>
      <c r="CT1504" s="2"/>
      <c r="CU1504" s="2"/>
      <c r="CV1504" s="2"/>
      <c r="CW1504" s="2"/>
      <c r="CX1504" s="2"/>
      <c r="CY1504" s="2"/>
      <c r="CZ1504" s="2"/>
      <c r="DA1504" s="2"/>
      <c r="DB1504" s="2"/>
      <c r="DC1504" s="2"/>
      <c r="DD1504" s="2"/>
      <c r="DE1504" s="2"/>
      <c r="DF1504" s="2"/>
      <c r="DG1504" s="2"/>
      <c r="DH1504" s="2"/>
      <c r="DI1504" s="2"/>
      <c r="DJ1504" s="2"/>
      <c r="DK1504" s="2"/>
      <c r="DL1504" s="2"/>
      <c r="DM1504" s="2"/>
      <c r="DN1504" s="2"/>
      <c r="DO1504" s="2"/>
      <c r="DP1504" s="2"/>
      <c r="DQ1504" s="2"/>
      <c r="DR1504" s="2"/>
      <c r="DS1504" s="2"/>
      <c r="DT1504" s="2"/>
    </row>
    <row r="1505" spans="1:124" ht="13" x14ac:dyDescent="0.3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  <c r="CO1505" s="2"/>
      <c r="CP1505" s="2"/>
      <c r="CQ1505" s="2"/>
      <c r="CR1505" s="2"/>
      <c r="CS1505" s="2"/>
      <c r="CT1505" s="2"/>
      <c r="CU1505" s="2"/>
      <c r="CV1505" s="2"/>
      <c r="CW1505" s="2"/>
      <c r="CX1505" s="2"/>
      <c r="CY1505" s="2"/>
      <c r="CZ1505" s="2"/>
      <c r="DA1505" s="2"/>
      <c r="DB1505" s="2"/>
      <c r="DC1505" s="2"/>
      <c r="DD1505" s="2"/>
      <c r="DE1505" s="2"/>
      <c r="DF1505" s="2"/>
      <c r="DG1505" s="2"/>
      <c r="DH1505" s="2"/>
      <c r="DI1505" s="2"/>
      <c r="DJ1505" s="2"/>
      <c r="DK1505" s="2"/>
      <c r="DL1505" s="2"/>
      <c r="DM1505" s="2"/>
      <c r="DN1505" s="2"/>
      <c r="DO1505" s="2"/>
      <c r="DP1505" s="2"/>
      <c r="DQ1505" s="2"/>
      <c r="DR1505" s="2"/>
      <c r="DS1505" s="2"/>
      <c r="DT1505" s="2"/>
    </row>
    <row r="1506" spans="1:124" ht="13" x14ac:dyDescent="0.3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  <c r="CN1506" s="2"/>
      <c r="CO1506" s="2"/>
      <c r="CP1506" s="2"/>
      <c r="CQ1506" s="2"/>
      <c r="CR1506" s="2"/>
      <c r="CS1506" s="2"/>
      <c r="CT1506" s="2"/>
      <c r="CU1506" s="2"/>
      <c r="CV1506" s="2"/>
      <c r="CW1506" s="2"/>
      <c r="CX1506" s="2"/>
      <c r="CY1506" s="2"/>
      <c r="CZ1506" s="2"/>
      <c r="DA1506" s="2"/>
      <c r="DB1506" s="2"/>
      <c r="DC1506" s="2"/>
      <c r="DD1506" s="2"/>
      <c r="DE1506" s="2"/>
      <c r="DF1506" s="2"/>
      <c r="DG1506" s="2"/>
      <c r="DH1506" s="2"/>
      <c r="DI1506" s="2"/>
      <c r="DJ1506" s="2"/>
      <c r="DK1506" s="2"/>
      <c r="DL1506" s="2"/>
      <c r="DM1506" s="2"/>
      <c r="DN1506" s="2"/>
      <c r="DO1506" s="2"/>
      <c r="DP1506" s="2"/>
      <c r="DQ1506" s="2"/>
      <c r="DR1506" s="2"/>
      <c r="DS1506" s="2"/>
      <c r="DT1506" s="2"/>
    </row>
    <row r="1507" spans="1:124" ht="13" x14ac:dyDescent="0.3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  <c r="CN1507" s="2"/>
      <c r="CO1507" s="2"/>
      <c r="CP1507" s="2"/>
      <c r="CQ1507" s="2"/>
      <c r="CR1507" s="2"/>
      <c r="CS1507" s="2"/>
      <c r="CT1507" s="2"/>
      <c r="CU1507" s="2"/>
      <c r="CV1507" s="2"/>
      <c r="CW1507" s="2"/>
      <c r="CX1507" s="2"/>
      <c r="CY1507" s="2"/>
      <c r="CZ1507" s="2"/>
      <c r="DA1507" s="2"/>
      <c r="DB1507" s="2"/>
      <c r="DC1507" s="2"/>
      <c r="DD1507" s="2"/>
      <c r="DE1507" s="2"/>
      <c r="DF1507" s="2"/>
      <c r="DG1507" s="2"/>
      <c r="DH1507" s="2"/>
      <c r="DI1507" s="2"/>
      <c r="DJ1507" s="2"/>
      <c r="DK1507" s="2"/>
      <c r="DL1507" s="2"/>
      <c r="DM1507" s="2"/>
      <c r="DN1507" s="2"/>
      <c r="DO1507" s="2"/>
      <c r="DP1507" s="2"/>
      <c r="DQ1507" s="2"/>
      <c r="DR1507" s="2"/>
      <c r="DS1507" s="2"/>
      <c r="DT1507" s="2"/>
    </row>
    <row r="1508" spans="1:124" ht="13" x14ac:dyDescent="0.3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  <c r="CN1508" s="2"/>
      <c r="CO1508" s="2"/>
      <c r="CP1508" s="2"/>
      <c r="CQ1508" s="2"/>
      <c r="CR1508" s="2"/>
      <c r="CS1508" s="2"/>
      <c r="CT1508" s="2"/>
      <c r="CU1508" s="2"/>
      <c r="CV1508" s="2"/>
      <c r="CW1508" s="2"/>
      <c r="CX1508" s="2"/>
      <c r="CY1508" s="2"/>
      <c r="CZ1508" s="2"/>
      <c r="DA1508" s="2"/>
      <c r="DB1508" s="2"/>
      <c r="DC1508" s="2"/>
      <c r="DD1508" s="2"/>
      <c r="DE1508" s="2"/>
      <c r="DF1508" s="2"/>
      <c r="DG1508" s="2"/>
      <c r="DH1508" s="2"/>
      <c r="DI1508" s="2"/>
      <c r="DJ1508" s="2"/>
      <c r="DK1508" s="2"/>
      <c r="DL1508" s="2"/>
      <c r="DM1508" s="2"/>
      <c r="DN1508" s="2"/>
      <c r="DO1508" s="2"/>
      <c r="DP1508" s="2"/>
      <c r="DQ1508" s="2"/>
      <c r="DR1508" s="2"/>
      <c r="DS1508" s="2"/>
      <c r="DT1508" s="2"/>
    </row>
    <row r="1509" spans="1:124" ht="13" x14ac:dyDescent="0.3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  <c r="CO1509" s="2"/>
      <c r="CP1509" s="2"/>
      <c r="CQ1509" s="2"/>
      <c r="CR1509" s="2"/>
      <c r="CS1509" s="2"/>
      <c r="CT1509" s="2"/>
      <c r="CU1509" s="2"/>
      <c r="CV1509" s="2"/>
      <c r="CW1509" s="2"/>
      <c r="CX1509" s="2"/>
      <c r="CY1509" s="2"/>
      <c r="CZ1509" s="2"/>
      <c r="DA1509" s="2"/>
      <c r="DB1509" s="2"/>
      <c r="DC1509" s="2"/>
      <c r="DD1509" s="2"/>
      <c r="DE1509" s="2"/>
      <c r="DF1509" s="2"/>
      <c r="DG1509" s="2"/>
      <c r="DH1509" s="2"/>
      <c r="DI1509" s="2"/>
      <c r="DJ1509" s="2"/>
      <c r="DK1509" s="2"/>
      <c r="DL1509" s="2"/>
      <c r="DM1509" s="2"/>
      <c r="DN1509" s="2"/>
      <c r="DO1509" s="2"/>
      <c r="DP1509" s="2"/>
      <c r="DQ1509" s="2"/>
      <c r="DR1509" s="2"/>
      <c r="DS1509" s="2"/>
      <c r="DT1509" s="2"/>
    </row>
    <row r="1510" spans="1:124" ht="13" x14ac:dyDescent="0.3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  <c r="CO1510" s="2"/>
      <c r="CP1510" s="2"/>
      <c r="CQ1510" s="2"/>
      <c r="CR1510" s="2"/>
      <c r="CS1510" s="2"/>
      <c r="CT1510" s="2"/>
      <c r="CU1510" s="2"/>
      <c r="CV1510" s="2"/>
      <c r="CW1510" s="2"/>
      <c r="CX1510" s="2"/>
      <c r="CY1510" s="2"/>
      <c r="CZ1510" s="2"/>
      <c r="DA1510" s="2"/>
      <c r="DB1510" s="2"/>
      <c r="DC1510" s="2"/>
      <c r="DD1510" s="2"/>
      <c r="DE1510" s="2"/>
      <c r="DF1510" s="2"/>
      <c r="DG1510" s="2"/>
      <c r="DH1510" s="2"/>
      <c r="DI1510" s="2"/>
      <c r="DJ1510" s="2"/>
      <c r="DK1510" s="2"/>
      <c r="DL1510" s="2"/>
      <c r="DM1510" s="2"/>
      <c r="DN1510" s="2"/>
      <c r="DO1510" s="2"/>
      <c r="DP1510" s="2"/>
      <c r="DQ1510" s="2"/>
      <c r="DR1510" s="2"/>
      <c r="DS1510" s="2"/>
      <c r="DT1510" s="2"/>
    </row>
    <row r="1511" spans="1:124" ht="13" x14ac:dyDescent="0.3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  <c r="CO1511" s="2"/>
      <c r="CP1511" s="2"/>
      <c r="CQ1511" s="2"/>
      <c r="CR1511" s="2"/>
      <c r="CS1511" s="2"/>
      <c r="CT1511" s="2"/>
      <c r="CU1511" s="2"/>
      <c r="CV1511" s="2"/>
      <c r="CW1511" s="2"/>
      <c r="CX1511" s="2"/>
      <c r="CY1511" s="2"/>
      <c r="CZ1511" s="2"/>
      <c r="DA1511" s="2"/>
      <c r="DB1511" s="2"/>
      <c r="DC1511" s="2"/>
      <c r="DD1511" s="2"/>
      <c r="DE1511" s="2"/>
      <c r="DF1511" s="2"/>
      <c r="DG1511" s="2"/>
      <c r="DH1511" s="2"/>
      <c r="DI1511" s="2"/>
      <c r="DJ1511" s="2"/>
      <c r="DK1511" s="2"/>
      <c r="DL1511" s="2"/>
      <c r="DM1511" s="2"/>
      <c r="DN1511" s="2"/>
      <c r="DO1511" s="2"/>
      <c r="DP1511" s="2"/>
      <c r="DQ1511" s="2"/>
      <c r="DR1511" s="2"/>
      <c r="DS1511" s="2"/>
      <c r="DT1511" s="2"/>
    </row>
    <row r="1512" spans="1:124" ht="13" x14ac:dyDescent="0.3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  <c r="CN1512" s="2"/>
      <c r="CO1512" s="2"/>
      <c r="CP1512" s="2"/>
      <c r="CQ1512" s="2"/>
      <c r="CR1512" s="2"/>
      <c r="CS1512" s="2"/>
      <c r="CT1512" s="2"/>
      <c r="CU1512" s="2"/>
      <c r="CV1512" s="2"/>
      <c r="CW1512" s="2"/>
      <c r="CX1512" s="2"/>
      <c r="CY1512" s="2"/>
      <c r="CZ1512" s="2"/>
      <c r="DA1512" s="2"/>
      <c r="DB1512" s="2"/>
      <c r="DC1512" s="2"/>
      <c r="DD1512" s="2"/>
      <c r="DE1512" s="2"/>
      <c r="DF1512" s="2"/>
      <c r="DG1512" s="2"/>
      <c r="DH1512" s="2"/>
      <c r="DI1512" s="2"/>
      <c r="DJ1512" s="2"/>
      <c r="DK1512" s="2"/>
      <c r="DL1512" s="2"/>
      <c r="DM1512" s="2"/>
      <c r="DN1512" s="2"/>
      <c r="DO1512" s="2"/>
      <c r="DP1512" s="2"/>
      <c r="DQ1512" s="2"/>
      <c r="DR1512" s="2"/>
      <c r="DS1512" s="2"/>
      <c r="DT1512" s="2"/>
    </row>
    <row r="1513" spans="1:124" ht="13" x14ac:dyDescent="0.3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  <c r="CN1513" s="2"/>
      <c r="CO1513" s="2"/>
      <c r="CP1513" s="2"/>
      <c r="CQ1513" s="2"/>
      <c r="CR1513" s="2"/>
      <c r="CS1513" s="2"/>
      <c r="CT1513" s="2"/>
      <c r="CU1513" s="2"/>
      <c r="CV1513" s="2"/>
      <c r="CW1513" s="2"/>
      <c r="CX1513" s="2"/>
      <c r="CY1513" s="2"/>
      <c r="CZ1513" s="2"/>
      <c r="DA1513" s="2"/>
      <c r="DB1513" s="2"/>
      <c r="DC1513" s="2"/>
      <c r="DD1513" s="2"/>
      <c r="DE1513" s="2"/>
      <c r="DF1513" s="2"/>
      <c r="DG1513" s="2"/>
      <c r="DH1513" s="2"/>
      <c r="DI1513" s="2"/>
      <c r="DJ1513" s="2"/>
      <c r="DK1513" s="2"/>
      <c r="DL1513" s="2"/>
      <c r="DM1513" s="2"/>
      <c r="DN1513" s="2"/>
      <c r="DO1513" s="2"/>
      <c r="DP1513" s="2"/>
      <c r="DQ1513" s="2"/>
      <c r="DR1513" s="2"/>
      <c r="DS1513" s="2"/>
      <c r="DT1513" s="2"/>
    </row>
    <row r="1514" spans="1:124" ht="13" x14ac:dyDescent="0.3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  <c r="CN1514" s="2"/>
      <c r="CO1514" s="2"/>
      <c r="CP1514" s="2"/>
      <c r="CQ1514" s="2"/>
      <c r="CR1514" s="2"/>
      <c r="CS1514" s="2"/>
      <c r="CT1514" s="2"/>
      <c r="CU1514" s="2"/>
      <c r="CV1514" s="2"/>
      <c r="CW1514" s="2"/>
      <c r="CX1514" s="2"/>
      <c r="CY1514" s="2"/>
      <c r="CZ1514" s="2"/>
      <c r="DA1514" s="2"/>
      <c r="DB1514" s="2"/>
      <c r="DC1514" s="2"/>
      <c r="DD1514" s="2"/>
      <c r="DE1514" s="2"/>
      <c r="DF1514" s="2"/>
      <c r="DG1514" s="2"/>
      <c r="DH1514" s="2"/>
      <c r="DI1514" s="2"/>
      <c r="DJ1514" s="2"/>
      <c r="DK1514" s="2"/>
      <c r="DL1514" s="2"/>
      <c r="DM1514" s="2"/>
      <c r="DN1514" s="2"/>
      <c r="DO1514" s="2"/>
      <c r="DP1514" s="2"/>
      <c r="DQ1514" s="2"/>
      <c r="DR1514" s="2"/>
      <c r="DS1514" s="2"/>
      <c r="DT1514" s="2"/>
    </row>
    <row r="1515" spans="1:124" ht="13" x14ac:dyDescent="0.3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  <c r="CN1515" s="2"/>
      <c r="CO1515" s="2"/>
      <c r="CP1515" s="2"/>
      <c r="CQ1515" s="2"/>
      <c r="CR1515" s="2"/>
      <c r="CS1515" s="2"/>
      <c r="CT1515" s="2"/>
      <c r="CU1515" s="2"/>
      <c r="CV1515" s="2"/>
      <c r="CW1515" s="2"/>
      <c r="CX1515" s="2"/>
      <c r="CY1515" s="2"/>
      <c r="CZ1515" s="2"/>
      <c r="DA1515" s="2"/>
      <c r="DB1515" s="2"/>
      <c r="DC1515" s="2"/>
      <c r="DD1515" s="2"/>
      <c r="DE1515" s="2"/>
      <c r="DF1515" s="2"/>
      <c r="DG1515" s="2"/>
      <c r="DH1515" s="2"/>
      <c r="DI1515" s="2"/>
      <c r="DJ1515" s="2"/>
      <c r="DK1515" s="2"/>
      <c r="DL1515" s="2"/>
      <c r="DM1515" s="2"/>
      <c r="DN1515" s="2"/>
      <c r="DO1515" s="2"/>
      <c r="DP1515" s="2"/>
      <c r="DQ1515" s="2"/>
      <c r="DR1515" s="2"/>
      <c r="DS1515" s="2"/>
      <c r="DT1515" s="2"/>
    </row>
    <row r="1516" spans="1:124" ht="13" x14ac:dyDescent="0.3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  <c r="CN1516" s="2"/>
      <c r="CO1516" s="2"/>
      <c r="CP1516" s="2"/>
      <c r="CQ1516" s="2"/>
      <c r="CR1516" s="2"/>
      <c r="CS1516" s="2"/>
      <c r="CT1516" s="2"/>
      <c r="CU1516" s="2"/>
      <c r="CV1516" s="2"/>
      <c r="CW1516" s="2"/>
      <c r="CX1516" s="2"/>
      <c r="CY1516" s="2"/>
      <c r="CZ1516" s="2"/>
      <c r="DA1516" s="2"/>
      <c r="DB1516" s="2"/>
      <c r="DC1516" s="2"/>
      <c r="DD1516" s="2"/>
      <c r="DE1516" s="2"/>
      <c r="DF1516" s="2"/>
      <c r="DG1516" s="2"/>
      <c r="DH1516" s="2"/>
      <c r="DI1516" s="2"/>
      <c r="DJ1516" s="2"/>
      <c r="DK1516" s="2"/>
      <c r="DL1516" s="2"/>
      <c r="DM1516" s="2"/>
      <c r="DN1516" s="2"/>
      <c r="DO1516" s="2"/>
      <c r="DP1516" s="2"/>
      <c r="DQ1516" s="2"/>
      <c r="DR1516" s="2"/>
      <c r="DS1516" s="2"/>
      <c r="DT1516" s="2"/>
    </row>
    <row r="1517" spans="1:124" ht="13" x14ac:dyDescent="0.3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  <c r="CN1517" s="2"/>
      <c r="CO1517" s="2"/>
      <c r="CP1517" s="2"/>
      <c r="CQ1517" s="2"/>
      <c r="CR1517" s="2"/>
      <c r="CS1517" s="2"/>
      <c r="CT1517" s="2"/>
      <c r="CU1517" s="2"/>
      <c r="CV1517" s="2"/>
      <c r="CW1517" s="2"/>
      <c r="CX1517" s="2"/>
      <c r="CY1517" s="2"/>
      <c r="CZ1517" s="2"/>
      <c r="DA1517" s="2"/>
      <c r="DB1517" s="2"/>
      <c r="DC1517" s="2"/>
      <c r="DD1517" s="2"/>
      <c r="DE1517" s="2"/>
      <c r="DF1517" s="2"/>
      <c r="DG1517" s="2"/>
      <c r="DH1517" s="2"/>
      <c r="DI1517" s="2"/>
      <c r="DJ1517" s="2"/>
      <c r="DK1517" s="2"/>
      <c r="DL1517" s="2"/>
      <c r="DM1517" s="2"/>
      <c r="DN1517" s="2"/>
      <c r="DO1517" s="2"/>
      <c r="DP1517" s="2"/>
      <c r="DQ1517" s="2"/>
      <c r="DR1517" s="2"/>
      <c r="DS1517" s="2"/>
      <c r="DT1517" s="2"/>
    </row>
    <row r="1518" spans="1:124" ht="13" x14ac:dyDescent="0.3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  <c r="CN1518" s="2"/>
      <c r="CO1518" s="2"/>
      <c r="CP1518" s="2"/>
      <c r="CQ1518" s="2"/>
      <c r="CR1518" s="2"/>
      <c r="CS1518" s="2"/>
      <c r="CT1518" s="2"/>
      <c r="CU1518" s="2"/>
      <c r="CV1518" s="2"/>
      <c r="CW1518" s="2"/>
      <c r="CX1518" s="2"/>
      <c r="CY1518" s="2"/>
      <c r="CZ1518" s="2"/>
      <c r="DA1518" s="2"/>
      <c r="DB1518" s="2"/>
      <c r="DC1518" s="2"/>
      <c r="DD1518" s="2"/>
      <c r="DE1518" s="2"/>
      <c r="DF1518" s="2"/>
      <c r="DG1518" s="2"/>
      <c r="DH1518" s="2"/>
      <c r="DI1518" s="2"/>
      <c r="DJ1518" s="2"/>
      <c r="DK1518" s="2"/>
      <c r="DL1518" s="2"/>
      <c r="DM1518" s="2"/>
      <c r="DN1518" s="2"/>
      <c r="DO1518" s="2"/>
      <c r="DP1518" s="2"/>
      <c r="DQ1518" s="2"/>
      <c r="DR1518" s="2"/>
      <c r="DS1518" s="2"/>
      <c r="DT1518" s="2"/>
    </row>
    <row r="1519" spans="1:124" ht="13" x14ac:dyDescent="0.3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  <c r="CN1519" s="2"/>
      <c r="CO1519" s="2"/>
      <c r="CP1519" s="2"/>
      <c r="CQ1519" s="2"/>
      <c r="CR1519" s="2"/>
      <c r="CS1519" s="2"/>
      <c r="CT1519" s="2"/>
      <c r="CU1519" s="2"/>
      <c r="CV1519" s="2"/>
      <c r="CW1519" s="2"/>
      <c r="CX1519" s="2"/>
      <c r="CY1519" s="2"/>
      <c r="CZ1519" s="2"/>
      <c r="DA1519" s="2"/>
      <c r="DB1519" s="2"/>
      <c r="DC1519" s="2"/>
      <c r="DD1519" s="2"/>
      <c r="DE1519" s="2"/>
      <c r="DF1519" s="2"/>
      <c r="DG1519" s="2"/>
      <c r="DH1519" s="2"/>
      <c r="DI1519" s="2"/>
      <c r="DJ1519" s="2"/>
      <c r="DK1519" s="2"/>
      <c r="DL1519" s="2"/>
      <c r="DM1519" s="2"/>
      <c r="DN1519" s="2"/>
      <c r="DO1519" s="2"/>
      <c r="DP1519" s="2"/>
      <c r="DQ1519" s="2"/>
      <c r="DR1519" s="2"/>
      <c r="DS1519" s="2"/>
      <c r="DT1519" s="2"/>
    </row>
    <row r="1520" spans="1:124" ht="13" x14ac:dyDescent="0.3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  <c r="CN1520" s="2"/>
      <c r="CO1520" s="2"/>
      <c r="CP1520" s="2"/>
      <c r="CQ1520" s="2"/>
      <c r="CR1520" s="2"/>
      <c r="CS1520" s="2"/>
      <c r="CT1520" s="2"/>
      <c r="CU1520" s="2"/>
      <c r="CV1520" s="2"/>
      <c r="CW1520" s="2"/>
      <c r="CX1520" s="2"/>
      <c r="CY1520" s="2"/>
      <c r="CZ1520" s="2"/>
      <c r="DA1520" s="2"/>
      <c r="DB1520" s="2"/>
      <c r="DC1520" s="2"/>
      <c r="DD1520" s="2"/>
      <c r="DE1520" s="2"/>
      <c r="DF1520" s="2"/>
      <c r="DG1520" s="2"/>
      <c r="DH1520" s="2"/>
      <c r="DI1520" s="2"/>
      <c r="DJ1520" s="2"/>
      <c r="DK1520" s="2"/>
      <c r="DL1520" s="2"/>
      <c r="DM1520" s="2"/>
      <c r="DN1520" s="2"/>
      <c r="DO1520" s="2"/>
      <c r="DP1520" s="2"/>
      <c r="DQ1520" s="2"/>
      <c r="DR1520" s="2"/>
      <c r="DS1520" s="2"/>
      <c r="DT1520" s="2"/>
    </row>
    <row r="1521" spans="1:124" ht="13" x14ac:dyDescent="0.3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  <c r="CN1521" s="2"/>
      <c r="CO1521" s="2"/>
      <c r="CP1521" s="2"/>
      <c r="CQ1521" s="2"/>
      <c r="CR1521" s="2"/>
      <c r="CS1521" s="2"/>
      <c r="CT1521" s="2"/>
      <c r="CU1521" s="2"/>
      <c r="CV1521" s="2"/>
      <c r="CW1521" s="2"/>
      <c r="CX1521" s="2"/>
      <c r="CY1521" s="2"/>
      <c r="CZ1521" s="2"/>
      <c r="DA1521" s="2"/>
      <c r="DB1521" s="2"/>
      <c r="DC1521" s="2"/>
      <c r="DD1521" s="2"/>
      <c r="DE1521" s="2"/>
      <c r="DF1521" s="2"/>
      <c r="DG1521" s="2"/>
      <c r="DH1521" s="2"/>
      <c r="DI1521" s="2"/>
      <c r="DJ1521" s="2"/>
      <c r="DK1521" s="2"/>
      <c r="DL1521" s="2"/>
      <c r="DM1521" s="2"/>
      <c r="DN1521" s="2"/>
      <c r="DO1521" s="2"/>
      <c r="DP1521" s="2"/>
      <c r="DQ1521" s="2"/>
      <c r="DR1521" s="2"/>
      <c r="DS1521" s="2"/>
      <c r="DT1521" s="2"/>
    </row>
    <row r="1522" spans="1:124" ht="13" x14ac:dyDescent="0.3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  <c r="CN1522" s="2"/>
      <c r="CO1522" s="2"/>
      <c r="CP1522" s="2"/>
      <c r="CQ1522" s="2"/>
      <c r="CR1522" s="2"/>
      <c r="CS1522" s="2"/>
      <c r="CT1522" s="2"/>
      <c r="CU1522" s="2"/>
      <c r="CV1522" s="2"/>
      <c r="CW1522" s="2"/>
      <c r="CX1522" s="2"/>
      <c r="CY1522" s="2"/>
      <c r="CZ1522" s="2"/>
      <c r="DA1522" s="2"/>
      <c r="DB1522" s="2"/>
      <c r="DC1522" s="2"/>
      <c r="DD1522" s="2"/>
      <c r="DE1522" s="2"/>
      <c r="DF1522" s="2"/>
      <c r="DG1522" s="2"/>
      <c r="DH1522" s="2"/>
      <c r="DI1522" s="2"/>
      <c r="DJ1522" s="2"/>
      <c r="DK1522" s="2"/>
      <c r="DL1522" s="2"/>
      <c r="DM1522" s="2"/>
      <c r="DN1522" s="2"/>
      <c r="DO1522" s="2"/>
      <c r="DP1522" s="2"/>
      <c r="DQ1522" s="2"/>
      <c r="DR1522" s="2"/>
      <c r="DS1522" s="2"/>
      <c r="DT1522" s="2"/>
    </row>
    <row r="1523" spans="1:124" ht="13" x14ac:dyDescent="0.3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  <c r="CN1523" s="2"/>
      <c r="CO1523" s="2"/>
      <c r="CP1523" s="2"/>
      <c r="CQ1523" s="2"/>
      <c r="CR1523" s="2"/>
      <c r="CS1523" s="2"/>
      <c r="CT1523" s="2"/>
      <c r="CU1523" s="2"/>
      <c r="CV1523" s="2"/>
      <c r="CW1523" s="2"/>
      <c r="CX1523" s="2"/>
      <c r="CY1523" s="2"/>
      <c r="CZ1523" s="2"/>
      <c r="DA1523" s="2"/>
      <c r="DB1523" s="2"/>
      <c r="DC1523" s="2"/>
      <c r="DD1523" s="2"/>
      <c r="DE1523" s="2"/>
      <c r="DF1523" s="2"/>
      <c r="DG1523" s="2"/>
      <c r="DH1523" s="2"/>
      <c r="DI1523" s="2"/>
      <c r="DJ1523" s="2"/>
      <c r="DK1523" s="2"/>
      <c r="DL1523" s="2"/>
      <c r="DM1523" s="2"/>
      <c r="DN1523" s="2"/>
      <c r="DO1523" s="2"/>
      <c r="DP1523" s="2"/>
      <c r="DQ1523" s="2"/>
      <c r="DR1523" s="2"/>
      <c r="DS1523" s="2"/>
      <c r="DT1523" s="2"/>
    </row>
    <row r="1524" spans="1:124" ht="13" x14ac:dyDescent="0.3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  <c r="CN1524" s="2"/>
      <c r="CO1524" s="2"/>
      <c r="CP1524" s="2"/>
      <c r="CQ1524" s="2"/>
      <c r="CR1524" s="2"/>
      <c r="CS1524" s="2"/>
      <c r="CT1524" s="2"/>
      <c r="CU1524" s="2"/>
      <c r="CV1524" s="2"/>
      <c r="CW1524" s="2"/>
      <c r="CX1524" s="2"/>
      <c r="CY1524" s="2"/>
      <c r="CZ1524" s="2"/>
      <c r="DA1524" s="2"/>
      <c r="DB1524" s="2"/>
      <c r="DC1524" s="2"/>
      <c r="DD1524" s="2"/>
      <c r="DE1524" s="2"/>
      <c r="DF1524" s="2"/>
      <c r="DG1524" s="2"/>
      <c r="DH1524" s="2"/>
      <c r="DI1524" s="2"/>
      <c r="DJ1524" s="2"/>
      <c r="DK1524" s="2"/>
      <c r="DL1524" s="2"/>
      <c r="DM1524" s="2"/>
      <c r="DN1524" s="2"/>
      <c r="DO1524" s="2"/>
      <c r="DP1524" s="2"/>
      <c r="DQ1524" s="2"/>
      <c r="DR1524" s="2"/>
      <c r="DS1524" s="2"/>
      <c r="DT1524" s="2"/>
    </row>
    <row r="1525" spans="1:124" ht="13" x14ac:dyDescent="0.3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  <c r="CN1525" s="2"/>
      <c r="CO1525" s="2"/>
      <c r="CP1525" s="2"/>
      <c r="CQ1525" s="2"/>
      <c r="CR1525" s="2"/>
      <c r="CS1525" s="2"/>
      <c r="CT1525" s="2"/>
      <c r="CU1525" s="2"/>
      <c r="CV1525" s="2"/>
      <c r="CW1525" s="2"/>
      <c r="CX1525" s="2"/>
      <c r="CY1525" s="2"/>
      <c r="CZ1525" s="2"/>
      <c r="DA1525" s="2"/>
      <c r="DB1525" s="2"/>
      <c r="DC1525" s="2"/>
      <c r="DD1525" s="2"/>
      <c r="DE1525" s="2"/>
      <c r="DF1525" s="2"/>
      <c r="DG1525" s="2"/>
      <c r="DH1525" s="2"/>
      <c r="DI1525" s="2"/>
      <c r="DJ1525" s="2"/>
      <c r="DK1525" s="2"/>
      <c r="DL1525" s="2"/>
      <c r="DM1525" s="2"/>
      <c r="DN1525" s="2"/>
      <c r="DO1525" s="2"/>
      <c r="DP1525" s="2"/>
      <c r="DQ1525" s="2"/>
      <c r="DR1525" s="2"/>
      <c r="DS1525" s="2"/>
      <c r="DT1525" s="2"/>
    </row>
    <row r="1526" spans="1:124" ht="13" x14ac:dyDescent="0.3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  <c r="CN1526" s="2"/>
      <c r="CO1526" s="2"/>
      <c r="CP1526" s="2"/>
      <c r="CQ1526" s="2"/>
      <c r="CR1526" s="2"/>
      <c r="CS1526" s="2"/>
      <c r="CT1526" s="2"/>
      <c r="CU1526" s="2"/>
      <c r="CV1526" s="2"/>
      <c r="CW1526" s="2"/>
      <c r="CX1526" s="2"/>
      <c r="CY1526" s="2"/>
      <c r="CZ1526" s="2"/>
      <c r="DA1526" s="2"/>
      <c r="DB1526" s="2"/>
      <c r="DC1526" s="2"/>
      <c r="DD1526" s="2"/>
      <c r="DE1526" s="2"/>
      <c r="DF1526" s="2"/>
      <c r="DG1526" s="2"/>
      <c r="DH1526" s="2"/>
      <c r="DI1526" s="2"/>
      <c r="DJ1526" s="2"/>
      <c r="DK1526" s="2"/>
      <c r="DL1526" s="2"/>
      <c r="DM1526" s="2"/>
      <c r="DN1526" s="2"/>
      <c r="DO1526" s="2"/>
      <c r="DP1526" s="2"/>
      <c r="DQ1526" s="2"/>
      <c r="DR1526" s="2"/>
      <c r="DS1526" s="2"/>
      <c r="DT1526" s="2"/>
    </row>
    <row r="1527" spans="1:124" ht="13" x14ac:dyDescent="0.3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  <c r="CN1527" s="2"/>
      <c r="CO1527" s="2"/>
      <c r="CP1527" s="2"/>
      <c r="CQ1527" s="2"/>
      <c r="CR1527" s="2"/>
      <c r="CS1527" s="2"/>
      <c r="CT1527" s="2"/>
      <c r="CU1527" s="2"/>
      <c r="CV1527" s="2"/>
      <c r="CW1527" s="2"/>
      <c r="CX1527" s="2"/>
      <c r="CY1527" s="2"/>
      <c r="CZ1527" s="2"/>
      <c r="DA1527" s="2"/>
      <c r="DB1527" s="2"/>
      <c r="DC1527" s="2"/>
      <c r="DD1527" s="2"/>
      <c r="DE1527" s="2"/>
      <c r="DF1527" s="2"/>
      <c r="DG1527" s="2"/>
      <c r="DH1527" s="2"/>
      <c r="DI1527" s="2"/>
      <c r="DJ1527" s="2"/>
      <c r="DK1527" s="2"/>
      <c r="DL1527" s="2"/>
      <c r="DM1527" s="2"/>
      <c r="DN1527" s="2"/>
      <c r="DO1527" s="2"/>
      <c r="DP1527" s="2"/>
      <c r="DQ1527" s="2"/>
      <c r="DR1527" s="2"/>
      <c r="DS1527" s="2"/>
      <c r="DT1527" s="2"/>
    </row>
    <row r="1528" spans="1:124" ht="13" x14ac:dyDescent="0.3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  <c r="CM1528" s="2"/>
      <c r="CN1528" s="2"/>
      <c r="CO1528" s="2"/>
      <c r="CP1528" s="2"/>
      <c r="CQ1528" s="2"/>
      <c r="CR1528" s="2"/>
      <c r="CS1528" s="2"/>
      <c r="CT1528" s="2"/>
      <c r="CU1528" s="2"/>
      <c r="CV1528" s="2"/>
      <c r="CW1528" s="2"/>
      <c r="CX1528" s="2"/>
      <c r="CY1528" s="2"/>
      <c r="CZ1528" s="2"/>
      <c r="DA1528" s="2"/>
      <c r="DB1528" s="2"/>
      <c r="DC1528" s="2"/>
      <c r="DD1528" s="2"/>
      <c r="DE1528" s="2"/>
      <c r="DF1528" s="2"/>
      <c r="DG1528" s="2"/>
      <c r="DH1528" s="2"/>
      <c r="DI1528" s="2"/>
      <c r="DJ1528" s="2"/>
      <c r="DK1528" s="2"/>
      <c r="DL1528" s="2"/>
      <c r="DM1528" s="2"/>
      <c r="DN1528" s="2"/>
      <c r="DO1528" s="2"/>
      <c r="DP1528" s="2"/>
      <c r="DQ1528" s="2"/>
      <c r="DR1528" s="2"/>
      <c r="DS1528" s="2"/>
      <c r="DT1528" s="2"/>
    </row>
    <row r="1529" spans="1:124" ht="13" x14ac:dyDescent="0.3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  <c r="CN1529" s="2"/>
      <c r="CO1529" s="2"/>
      <c r="CP1529" s="2"/>
      <c r="CQ1529" s="2"/>
      <c r="CR1529" s="2"/>
      <c r="CS1529" s="2"/>
      <c r="CT1529" s="2"/>
      <c r="CU1529" s="2"/>
      <c r="CV1529" s="2"/>
      <c r="CW1529" s="2"/>
      <c r="CX1529" s="2"/>
      <c r="CY1529" s="2"/>
      <c r="CZ1529" s="2"/>
      <c r="DA1529" s="2"/>
      <c r="DB1529" s="2"/>
      <c r="DC1529" s="2"/>
      <c r="DD1529" s="2"/>
      <c r="DE1529" s="2"/>
      <c r="DF1529" s="2"/>
      <c r="DG1529" s="2"/>
      <c r="DH1529" s="2"/>
      <c r="DI1529" s="2"/>
      <c r="DJ1529" s="2"/>
      <c r="DK1529" s="2"/>
      <c r="DL1529" s="2"/>
      <c r="DM1529" s="2"/>
      <c r="DN1529" s="2"/>
      <c r="DO1529" s="2"/>
      <c r="DP1529" s="2"/>
      <c r="DQ1529" s="2"/>
      <c r="DR1529" s="2"/>
      <c r="DS1529" s="2"/>
      <c r="DT1529" s="2"/>
    </row>
    <row r="1530" spans="1:124" ht="13" x14ac:dyDescent="0.3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  <c r="CN1530" s="2"/>
      <c r="CO1530" s="2"/>
      <c r="CP1530" s="2"/>
      <c r="CQ1530" s="2"/>
      <c r="CR1530" s="2"/>
      <c r="CS1530" s="2"/>
      <c r="CT1530" s="2"/>
      <c r="CU1530" s="2"/>
      <c r="CV1530" s="2"/>
      <c r="CW1530" s="2"/>
      <c r="CX1530" s="2"/>
      <c r="CY1530" s="2"/>
      <c r="CZ1530" s="2"/>
      <c r="DA1530" s="2"/>
      <c r="DB1530" s="2"/>
      <c r="DC1530" s="2"/>
      <c r="DD1530" s="2"/>
      <c r="DE1530" s="2"/>
      <c r="DF1530" s="2"/>
      <c r="DG1530" s="2"/>
      <c r="DH1530" s="2"/>
      <c r="DI1530" s="2"/>
      <c r="DJ1530" s="2"/>
      <c r="DK1530" s="2"/>
      <c r="DL1530" s="2"/>
      <c r="DM1530" s="2"/>
      <c r="DN1530" s="2"/>
      <c r="DO1530" s="2"/>
      <c r="DP1530" s="2"/>
      <c r="DQ1530" s="2"/>
      <c r="DR1530" s="2"/>
      <c r="DS1530" s="2"/>
      <c r="DT1530" s="2"/>
    </row>
    <row r="1531" spans="1:124" ht="13" x14ac:dyDescent="0.3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  <c r="CN1531" s="2"/>
      <c r="CO1531" s="2"/>
      <c r="CP1531" s="2"/>
      <c r="CQ1531" s="2"/>
      <c r="CR1531" s="2"/>
      <c r="CS1531" s="2"/>
      <c r="CT1531" s="2"/>
      <c r="CU1531" s="2"/>
      <c r="CV1531" s="2"/>
      <c r="CW1531" s="2"/>
      <c r="CX1531" s="2"/>
      <c r="CY1531" s="2"/>
      <c r="CZ1531" s="2"/>
      <c r="DA1531" s="2"/>
      <c r="DB1531" s="2"/>
      <c r="DC1531" s="2"/>
      <c r="DD1531" s="2"/>
      <c r="DE1531" s="2"/>
      <c r="DF1531" s="2"/>
      <c r="DG1531" s="2"/>
      <c r="DH1531" s="2"/>
      <c r="DI1531" s="2"/>
      <c r="DJ1531" s="2"/>
      <c r="DK1531" s="2"/>
      <c r="DL1531" s="2"/>
      <c r="DM1531" s="2"/>
      <c r="DN1531" s="2"/>
      <c r="DO1531" s="2"/>
      <c r="DP1531" s="2"/>
      <c r="DQ1531" s="2"/>
      <c r="DR1531" s="2"/>
      <c r="DS1531" s="2"/>
      <c r="DT1531" s="2"/>
    </row>
    <row r="1532" spans="1:124" ht="13" x14ac:dyDescent="0.3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  <c r="CO1532" s="2"/>
      <c r="CP1532" s="2"/>
      <c r="CQ1532" s="2"/>
      <c r="CR1532" s="2"/>
      <c r="CS1532" s="2"/>
      <c r="CT1532" s="2"/>
      <c r="CU1532" s="2"/>
      <c r="CV1532" s="2"/>
      <c r="CW1532" s="2"/>
      <c r="CX1532" s="2"/>
      <c r="CY1532" s="2"/>
      <c r="CZ1532" s="2"/>
      <c r="DA1532" s="2"/>
      <c r="DB1532" s="2"/>
      <c r="DC1532" s="2"/>
      <c r="DD1532" s="2"/>
      <c r="DE1532" s="2"/>
      <c r="DF1532" s="2"/>
      <c r="DG1532" s="2"/>
      <c r="DH1532" s="2"/>
      <c r="DI1532" s="2"/>
      <c r="DJ1532" s="2"/>
      <c r="DK1532" s="2"/>
      <c r="DL1532" s="2"/>
      <c r="DM1532" s="2"/>
      <c r="DN1532" s="2"/>
      <c r="DO1532" s="2"/>
      <c r="DP1532" s="2"/>
      <c r="DQ1532" s="2"/>
      <c r="DR1532" s="2"/>
      <c r="DS1532" s="2"/>
      <c r="DT1532" s="2"/>
    </row>
    <row r="1533" spans="1:124" ht="13" x14ac:dyDescent="0.3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  <c r="CO1533" s="2"/>
      <c r="CP1533" s="2"/>
      <c r="CQ1533" s="2"/>
      <c r="CR1533" s="2"/>
      <c r="CS1533" s="2"/>
      <c r="CT1533" s="2"/>
      <c r="CU1533" s="2"/>
      <c r="CV1533" s="2"/>
      <c r="CW1533" s="2"/>
      <c r="CX1533" s="2"/>
      <c r="CY1533" s="2"/>
      <c r="CZ1533" s="2"/>
      <c r="DA1533" s="2"/>
      <c r="DB1533" s="2"/>
      <c r="DC1533" s="2"/>
      <c r="DD1533" s="2"/>
      <c r="DE1533" s="2"/>
      <c r="DF1533" s="2"/>
      <c r="DG1533" s="2"/>
      <c r="DH1533" s="2"/>
      <c r="DI1533" s="2"/>
      <c r="DJ1533" s="2"/>
      <c r="DK1533" s="2"/>
      <c r="DL1533" s="2"/>
      <c r="DM1533" s="2"/>
      <c r="DN1533" s="2"/>
      <c r="DO1533" s="2"/>
      <c r="DP1533" s="2"/>
      <c r="DQ1533" s="2"/>
      <c r="DR1533" s="2"/>
      <c r="DS1533" s="2"/>
      <c r="DT1533" s="2"/>
    </row>
    <row r="1534" spans="1:124" ht="13" x14ac:dyDescent="0.3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  <c r="CO1534" s="2"/>
      <c r="CP1534" s="2"/>
      <c r="CQ1534" s="2"/>
      <c r="CR1534" s="2"/>
      <c r="CS1534" s="2"/>
      <c r="CT1534" s="2"/>
      <c r="CU1534" s="2"/>
      <c r="CV1534" s="2"/>
      <c r="CW1534" s="2"/>
      <c r="CX1534" s="2"/>
      <c r="CY1534" s="2"/>
      <c r="CZ1534" s="2"/>
      <c r="DA1534" s="2"/>
      <c r="DB1534" s="2"/>
      <c r="DC1534" s="2"/>
      <c r="DD1534" s="2"/>
      <c r="DE1534" s="2"/>
      <c r="DF1534" s="2"/>
      <c r="DG1534" s="2"/>
      <c r="DH1534" s="2"/>
      <c r="DI1534" s="2"/>
      <c r="DJ1534" s="2"/>
      <c r="DK1534" s="2"/>
      <c r="DL1534" s="2"/>
      <c r="DM1534" s="2"/>
      <c r="DN1534" s="2"/>
      <c r="DO1534" s="2"/>
      <c r="DP1534" s="2"/>
      <c r="DQ1534" s="2"/>
      <c r="DR1534" s="2"/>
      <c r="DS1534" s="2"/>
      <c r="DT1534" s="2"/>
    </row>
    <row r="1535" spans="1:124" ht="13" x14ac:dyDescent="0.3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  <c r="CN1535" s="2"/>
      <c r="CO1535" s="2"/>
      <c r="CP1535" s="2"/>
      <c r="CQ1535" s="2"/>
      <c r="CR1535" s="2"/>
      <c r="CS1535" s="2"/>
      <c r="CT1535" s="2"/>
      <c r="CU1535" s="2"/>
      <c r="CV1535" s="2"/>
      <c r="CW1535" s="2"/>
      <c r="CX1535" s="2"/>
      <c r="CY1535" s="2"/>
      <c r="CZ1535" s="2"/>
      <c r="DA1535" s="2"/>
      <c r="DB1535" s="2"/>
      <c r="DC1535" s="2"/>
      <c r="DD1535" s="2"/>
      <c r="DE1535" s="2"/>
      <c r="DF1535" s="2"/>
      <c r="DG1535" s="2"/>
      <c r="DH1535" s="2"/>
      <c r="DI1535" s="2"/>
      <c r="DJ1535" s="2"/>
      <c r="DK1535" s="2"/>
      <c r="DL1535" s="2"/>
      <c r="DM1535" s="2"/>
      <c r="DN1535" s="2"/>
      <c r="DO1535" s="2"/>
      <c r="DP1535" s="2"/>
      <c r="DQ1535" s="2"/>
      <c r="DR1535" s="2"/>
      <c r="DS1535" s="2"/>
      <c r="DT1535" s="2"/>
    </row>
    <row r="1536" spans="1:124" ht="13" x14ac:dyDescent="0.3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  <c r="CN1536" s="2"/>
      <c r="CO1536" s="2"/>
      <c r="CP1536" s="2"/>
      <c r="CQ1536" s="2"/>
      <c r="CR1536" s="2"/>
      <c r="CS1536" s="2"/>
      <c r="CT1536" s="2"/>
      <c r="CU1536" s="2"/>
      <c r="CV1536" s="2"/>
      <c r="CW1536" s="2"/>
      <c r="CX1536" s="2"/>
      <c r="CY1536" s="2"/>
      <c r="CZ1536" s="2"/>
      <c r="DA1536" s="2"/>
      <c r="DB1536" s="2"/>
      <c r="DC1536" s="2"/>
      <c r="DD1536" s="2"/>
      <c r="DE1536" s="2"/>
      <c r="DF1536" s="2"/>
      <c r="DG1536" s="2"/>
      <c r="DH1536" s="2"/>
      <c r="DI1536" s="2"/>
      <c r="DJ1536" s="2"/>
      <c r="DK1536" s="2"/>
      <c r="DL1536" s="2"/>
      <c r="DM1536" s="2"/>
      <c r="DN1536" s="2"/>
      <c r="DO1536" s="2"/>
      <c r="DP1536" s="2"/>
      <c r="DQ1536" s="2"/>
      <c r="DR1536" s="2"/>
      <c r="DS1536" s="2"/>
      <c r="DT1536" s="2"/>
    </row>
    <row r="1537" spans="1:124" ht="13" x14ac:dyDescent="0.3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  <c r="CN1537" s="2"/>
      <c r="CO1537" s="2"/>
      <c r="CP1537" s="2"/>
      <c r="CQ1537" s="2"/>
      <c r="CR1537" s="2"/>
      <c r="CS1537" s="2"/>
      <c r="CT1537" s="2"/>
      <c r="CU1537" s="2"/>
      <c r="CV1537" s="2"/>
      <c r="CW1537" s="2"/>
      <c r="CX1537" s="2"/>
      <c r="CY1537" s="2"/>
      <c r="CZ1537" s="2"/>
      <c r="DA1537" s="2"/>
      <c r="DB1537" s="2"/>
      <c r="DC1537" s="2"/>
      <c r="DD1537" s="2"/>
      <c r="DE1537" s="2"/>
      <c r="DF1537" s="2"/>
      <c r="DG1537" s="2"/>
      <c r="DH1537" s="2"/>
      <c r="DI1537" s="2"/>
      <c r="DJ1537" s="2"/>
      <c r="DK1537" s="2"/>
      <c r="DL1537" s="2"/>
      <c r="DM1537" s="2"/>
      <c r="DN1537" s="2"/>
      <c r="DO1537" s="2"/>
      <c r="DP1537" s="2"/>
      <c r="DQ1537" s="2"/>
      <c r="DR1537" s="2"/>
      <c r="DS1537" s="2"/>
      <c r="DT1537" s="2"/>
    </row>
    <row r="1538" spans="1:124" ht="13" x14ac:dyDescent="0.3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  <c r="CN1538" s="2"/>
      <c r="CO1538" s="2"/>
      <c r="CP1538" s="2"/>
      <c r="CQ1538" s="2"/>
      <c r="CR1538" s="2"/>
      <c r="CS1538" s="2"/>
      <c r="CT1538" s="2"/>
      <c r="CU1538" s="2"/>
      <c r="CV1538" s="2"/>
      <c r="CW1538" s="2"/>
      <c r="CX1538" s="2"/>
      <c r="CY1538" s="2"/>
      <c r="CZ1538" s="2"/>
      <c r="DA1538" s="2"/>
      <c r="DB1538" s="2"/>
      <c r="DC1538" s="2"/>
      <c r="DD1538" s="2"/>
      <c r="DE1538" s="2"/>
      <c r="DF1538" s="2"/>
      <c r="DG1538" s="2"/>
      <c r="DH1538" s="2"/>
      <c r="DI1538" s="2"/>
      <c r="DJ1538" s="2"/>
      <c r="DK1538" s="2"/>
      <c r="DL1538" s="2"/>
      <c r="DM1538" s="2"/>
      <c r="DN1538" s="2"/>
      <c r="DO1538" s="2"/>
      <c r="DP1538" s="2"/>
      <c r="DQ1538" s="2"/>
      <c r="DR1538" s="2"/>
      <c r="DS1538" s="2"/>
      <c r="DT1538" s="2"/>
    </row>
    <row r="1539" spans="1:124" ht="13" x14ac:dyDescent="0.3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  <c r="CN1539" s="2"/>
      <c r="CO1539" s="2"/>
      <c r="CP1539" s="2"/>
      <c r="CQ1539" s="2"/>
      <c r="CR1539" s="2"/>
      <c r="CS1539" s="2"/>
      <c r="CT1539" s="2"/>
      <c r="CU1539" s="2"/>
      <c r="CV1539" s="2"/>
      <c r="CW1539" s="2"/>
      <c r="CX1539" s="2"/>
      <c r="CY1539" s="2"/>
      <c r="CZ1539" s="2"/>
      <c r="DA1539" s="2"/>
      <c r="DB1539" s="2"/>
      <c r="DC1539" s="2"/>
      <c r="DD1539" s="2"/>
      <c r="DE1539" s="2"/>
      <c r="DF1539" s="2"/>
      <c r="DG1539" s="2"/>
      <c r="DH1539" s="2"/>
      <c r="DI1539" s="2"/>
      <c r="DJ1539" s="2"/>
      <c r="DK1539" s="2"/>
      <c r="DL1539" s="2"/>
      <c r="DM1539" s="2"/>
      <c r="DN1539" s="2"/>
      <c r="DO1539" s="2"/>
      <c r="DP1539" s="2"/>
      <c r="DQ1539" s="2"/>
      <c r="DR1539" s="2"/>
      <c r="DS1539" s="2"/>
      <c r="DT1539" s="2"/>
    </row>
    <row r="1540" spans="1:124" ht="13" x14ac:dyDescent="0.3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  <c r="CN1540" s="2"/>
      <c r="CO1540" s="2"/>
      <c r="CP1540" s="2"/>
      <c r="CQ1540" s="2"/>
      <c r="CR1540" s="2"/>
      <c r="CS1540" s="2"/>
      <c r="CT1540" s="2"/>
      <c r="CU1540" s="2"/>
      <c r="CV1540" s="2"/>
      <c r="CW1540" s="2"/>
      <c r="CX1540" s="2"/>
      <c r="CY1540" s="2"/>
      <c r="CZ1540" s="2"/>
      <c r="DA1540" s="2"/>
      <c r="DB1540" s="2"/>
      <c r="DC1540" s="2"/>
      <c r="DD1540" s="2"/>
      <c r="DE1540" s="2"/>
      <c r="DF1540" s="2"/>
      <c r="DG1540" s="2"/>
      <c r="DH1540" s="2"/>
      <c r="DI1540" s="2"/>
      <c r="DJ1540" s="2"/>
      <c r="DK1540" s="2"/>
      <c r="DL1540" s="2"/>
      <c r="DM1540" s="2"/>
      <c r="DN1540" s="2"/>
      <c r="DO1540" s="2"/>
      <c r="DP1540" s="2"/>
      <c r="DQ1540" s="2"/>
      <c r="DR1540" s="2"/>
      <c r="DS1540" s="2"/>
      <c r="DT1540" s="2"/>
    </row>
    <row r="1541" spans="1:124" ht="13" x14ac:dyDescent="0.3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  <c r="CN1541" s="2"/>
      <c r="CO1541" s="2"/>
      <c r="CP1541" s="2"/>
      <c r="CQ1541" s="2"/>
      <c r="CR1541" s="2"/>
      <c r="CS1541" s="2"/>
      <c r="CT1541" s="2"/>
      <c r="CU1541" s="2"/>
      <c r="CV1541" s="2"/>
      <c r="CW1541" s="2"/>
      <c r="CX1541" s="2"/>
      <c r="CY1541" s="2"/>
      <c r="CZ1541" s="2"/>
      <c r="DA1541" s="2"/>
      <c r="DB1541" s="2"/>
      <c r="DC1541" s="2"/>
      <c r="DD1541" s="2"/>
      <c r="DE1541" s="2"/>
      <c r="DF1541" s="2"/>
      <c r="DG1541" s="2"/>
      <c r="DH1541" s="2"/>
      <c r="DI1541" s="2"/>
      <c r="DJ1541" s="2"/>
      <c r="DK1541" s="2"/>
      <c r="DL1541" s="2"/>
      <c r="DM1541" s="2"/>
      <c r="DN1541" s="2"/>
      <c r="DO1541" s="2"/>
      <c r="DP1541" s="2"/>
      <c r="DQ1541" s="2"/>
      <c r="DR1541" s="2"/>
      <c r="DS1541" s="2"/>
      <c r="DT1541" s="2"/>
    </row>
    <row r="1542" spans="1:124" ht="13" x14ac:dyDescent="0.3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  <c r="CN1542" s="2"/>
      <c r="CO1542" s="2"/>
      <c r="CP1542" s="2"/>
      <c r="CQ1542" s="2"/>
      <c r="CR1542" s="2"/>
      <c r="CS1542" s="2"/>
      <c r="CT1542" s="2"/>
      <c r="CU1542" s="2"/>
      <c r="CV1542" s="2"/>
      <c r="CW1542" s="2"/>
      <c r="CX1542" s="2"/>
      <c r="CY1542" s="2"/>
      <c r="CZ1542" s="2"/>
      <c r="DA1542" s="2"/>
      <c r="DB1542" s="2"/>
      <c r="DC1542" s="2"/>
      <c r="DD1542" s="2"/>
      <c r="DE1542" s="2"/>
      <c r="DF1542" s="2"/>
      <c r="DG1542" s="2"/>
      <c r="DH1542" s="2"/>
      <c r="DI1542" s="2"/>
      <c r="DJ1542" s="2"/>
      <c r="DK1542" s="2"/>
      <c r="DL1542" s="2"/>
      <c r="DM1542" s="2"/>
      <c r="DN1542" s="2"/>
      <c r="DO1542" s="2"/>
      <c r="DP1542" s="2"/>
      <c r="DQ1542" s="2"/>
      <c r="DR1542" s="2"/>
      <c r="DS1542" s="2"/>
      <c r="DT1542" s="2"/>
    </row>
    <row r="1543" spans="1:124" ht="13" x14ac:dyDescent="0.3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  <c r="CN1543" s="2"/>
      <c r="CO1543" s="2"/>
      <c r="CP1543" s="2"/>
      <c r="CQ1543" s="2"/>
      <c r="CR1543" s="2"/>
      <c r="CS1543" s="2"/>
      <c r="CT1543" s="2"/>
      <c r="CU1543" s="2"/>
      <c r="CV1543" s="2"/>
      <c r="CW1543" s="2"/>
      <c r="CX1543" s="2"/>
      <c r="CY1543" s="2"/>
      <c r="CZ1543" s="2"/>
      <c r="DA1543" s="2"/>
      <c r="DB1543" s="2"/>
      <c r="DC1543" s="2"/>
      <c r="DD1543" s="2"/>
      <c r="DE1543" s="2"/>
      <c r="DF1543" s="2"/>
      <c r="DG1543" s="2"/>
      <c r="DH1543" s="2"/>
      <c r="DI1543" s="2"/>
      <c r="DJ1543" s="2"/>
      <c r="DK1543" s="2"/>
      <c r="DL1543" s="2"/>
      <c r="DM1543" s="2"/>
      <c r="DN1543" s="2"/>
      <c r="DO1543" s="2"/>
      <c r="DP1543" s="2"/>
      <c r="DQ1543" s="2"/>
      <c r="DR1543" s="2"/>
      <c r="DS1543" s="2"/>
      <c r="DT1543" s="2"/>
    </row>
    <row r="1544" spans="1:124" ht="13" x14ac:dyDescent="0.3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  <c r="CN1544" s="2"/>
      <c r="CO1544" s="2"/>
      <c r="CP1544" s="2"/>
      <c r="CQ1544" s="2"/>
      <c r="CR1544" s="2"/>
      <c r="CS1544" s="2"/>
      <c r="CT1544" s="2"/>
      <c r="CU1544" s="2"/>
      <c r="CV1544" s="2"/>
      <c r="CW1544" s="2"/>
      <c r="CX1544" s="2"/>
      <c r="CY1544" s="2"/>
      <c r="CZ1544" s="2"/>
      <c r="DA1544" s="2"/>
      <c r="DB1544" s="2"/>
      <c r="DC1544" s="2"/>
      <c r="DD1544" s="2"/>
      <c r="DE1544" s="2"/>
      <c r="DF1544" s="2"/>
      <c r="DG1544" s="2"/>
      <c r="DH1544" s="2"/>
      <c r="DI1544" s="2"/>
      <c r="DJ1544" s="2"/>
      <c r="DK1544" s="2"/>
      <c r="DL1544" s="2"/>
      <c r="DM1544" s="2"/>
      <c r="DN1544" s="2"/>
      <c r="DO1544" s="2"/>
      <c r="DP1544" s="2"/>
      <c r="DQ1544" s="2"/>
      <c r="DR1544" s="2"/>
      <c r="DS1544" s="2"/>
      <c r="DT1544" s="2"/>
    </row>
    <row r="1545" spans="1:124" ht="13" x14ac:dyDescent="0.3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  <c r="CM1545" s="2"/>
      <c r="CN1545" s="2"/>
      <c r="CO1545" s="2"/>
      <c r="CP1545" s="2"/>
      <c r="CQ1545" s="2"/>
      <c r="CR1545" s="2"/>
      <c r="CS1545" s="2"/>
      <c r="CT1545" s="2"/>
      <c r="CU1545" s="2"/>
      <c r="CV1545" s="2"/>
      <c r="CW1545" s="2"/>
      <c r="CX1545" s="2"/>
      <c r="CY1545" s="2"/>
      <c r="CZ1545" s="2"/>
      <c r="DA1545" s="2"/>
      <c r="DB1545" s="2"/>
      <c r="DC1545" s="2"/>
      <c r="DD1545" s="2"/>
      <c r="DE1545" s="2"/>
      <c r="DF1545" s="2"/>
      <c r="DG1545" s="2"/>
      <c r="DH1545" s="2"/>
      <c r="DI1545" s="2"/>
      <c r="DJ1545" s="2"/>
      <c r="DK1545" s="2"/>
      <c r="DL1545" s="2"/>
      <c r="DM1545" s="2"/>
      <c r="DN1545" s="2"/>
      <c r="DO1545" s="2"/>
      <c r="DP1545" s="2"/>
      <c r="DQ1545" s="2"/>
      <c r="DR1545" s="2"/>
      <c r="DS1545" s="2"/>
      <c r="DT1545" s="2"/>
    </row>
    <row r="1546" spans="1:124" ht="13" x14ac:dyDescent="0.3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  <c r="CN1546" s="2"/>
      <c r="CO1546" s="2"/>
      <c r="CP1546" s="2"/>
      <c r="CQ1546" s="2"/>
      <c r="CR1546" s="2"/>
      <c r="CS1546" s="2"/>
      <c r="CT1546" s="2"/>
      <c r="CU1546" s="2"/>
      <c r="CV1546" s="2"/>
      <c r="CW1546" s="2"/>
      <c r="CX1546" s="2"/>
      <c r="CY1546" s="2"/>
      <c r="CZ1546" s="2"/>
      <c r="DA1546" s="2"/>
      <c r="DB1546" s="2"/>
      <c r="DC1546" s="2"/>
      <c r="DD1546" s="2"/>
      <c r="DE1546" s="2"/>
      <c r="DF1546" s="2"/>
      <c r="DG1546" s="2"/>
      <c r="DH1546" s="2"/>
      <c r="DI1546" s="2"/>
      <c r="DJ1546" s="2"/>
      <c r="DK1546" s="2"/>
      <c r="DL1546" s="2"/>
      <c r="DM1546" s="2"/>
      <c r="DN1546" s="2"/>
      <c r="DO1546" s="2"/>
      <c r="DP1546" s="2"/>
      <c r="DQ1546" s="2"/>
      <c r="DR1546" s="2"/>
      <c r="DS1546" s="2"/>
      <c r="DT1546" s="2"/>
    </row>
    <row r="1547" spans="1:124" ht="13" x14ac:dyDescent="0.3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  <c r="CN1547" s="2"/>
      <c r="CO1547" s="2"/>
      <c r="CP1547" s="2"/>
      <c r="CQ1547" s="2"/>
      <c r="CR1547" s="2"/>
      <c r="CS1547" s="2"/>
      <c r="CT1547" s="2"/>
      <c r="CU1547" s="2"/>
      <c r="CV1547" s="2"/>
      <c r="CW1547" s="2"/>
      <c r="CX1547" s="2"/>
      <c r="CY1547" s="2"/>
      <c r="CZ1547" s="2"/>
      <c r="DA1547" s="2"/>
      <c r="DB1547" s="2"/>
      <c r="DC1547" s="2"/>
      <c r="DD1547" s="2"/>
      <c r="DE1547" s="2"/>
      <c r="DF1547" s="2"/>
      <c r="DG1547" s="2"/>
      <c r="DH1547" s="2"/>
      <c r="DI1547" s="2"/>
      <c r="DJ1547" s="2"/>
      <c r="DK1547" s="2"/>
      <c r="DL1547" s="2"/>
      <c r="DM1547" s="2"/>
      <c r="DN1547" s="2"/>
      <c r="DO1547" s="2"/>
      <c r="DP1547" s="2"/>
      <c r="DQ1547" s="2"/>
      <c r="DR1547" s="2"/>
      <c r="DS1547" s="2"/>
      <c r="DT1547" s="2"/>
    </row>
    <row r="1548" spans="1:124" ht="13" x14ac:dyDescent="0.3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  <c r="CM1548" s="2"/>
      <c r="CN1548" s="2"/>
      <c r="CO1548" s="2"/>
      <c r="CP1548" s="2"/>
      <c r="CQ1548" s="2"/>
      <c r="CR1548" s="2"/>
      <c r="CS1548" s="2"/>
      <c r="CT1548" s="2"/>
      <c r="CU1548" s="2"/>
      <c r="CV1548" s="2"/>
      <c r="CW1548" s="2"/>
      <c r="CX1548" s="2"/>
      <c r="CY1548" s="2"/>
      <c r="CZ1548" s="2"/>
      <c r="DA1548" s="2"/>
      <c r="DB1548" s="2"/>
      <c r="DC1548" s="2"/>
      <c r="DD1548" s="2"/>
      <c r="DE1548" s="2"/>
      <c r="DF1548" s="2"/>
      <c r="DG1548" s="2"/>
      <c r="DH1548" s="2"/>
      <c r="DI1548" s="2"/>
      <c r="DJ1548" s="2"/>
      <c r="DK1548" s="2"/>
      <c r="DL1548" s="2"/>
      <c r="DM1548" s="2"/>
      <c r="DN1548" s="2"/>
      <c r="DO1548" s="2"/>
      <c r="DP1548" s="2"/>
      <c r="DQ1548" s="2"/>
      <c r="DR1548" s="2"/>
      <c r="DS1548" s="2"/>
      <c r="DT1548" s="2"/>
    </row>
    <row r="1549" spans="1:124" ht="13" x14ac:dyDescent="0.3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  <c r="CN1549" s="2"/>
      <c r="CO1549" s="2"/>
      <c r="CP1549" s="2"/>
      <c r="CQ1549" s="2"/>
      <c r="CR1549" s="2"/>
      <c r="CS1549" s="2"/>
      <c r="CT1549" s="2"/>
      <c r="CU1549" s="2"/>
      <c r="CV1549" s="2"/>
      <c r="CW1549" s="2"/>
      <c r="CX1549" s="2"/>
      <c r="CY1549" s="2"/>
      <c r="CZ1549" s="2"/>
      <c r="DA1549" s="2"/>
      <c r="DB1549" s="2"/>
      <c r="DC1549" s="2"/>
      <c r="DD1549" s="2"/>
      <c r="DE1549" s="2"/>
      <c r="DF1549" s="2"/>
      <c r="DG1549" s="2"/>
      <c r="DH1549" s="2"/>
      <c r="DI1549" s="2"/>
      <c r="DJ1549" s="2"/>
      <c r="DK1549" s="2"/>
      <c r="DL1549" s="2"/>
      <c r="DM1549" s="2"/>
      <c r="DN1549" s="2"/>
      <c r="DO1549" s="2"/>
      <c r="DP1549" s="2"/>
      <c r="DQ1549" s="2"/>
      <c r="DR1549" s="2"/>
      <c r="DS1549" s="2"/>
      <c r="DT1549" s="2"/>
    </row>
    <row r="1550" spans="1:124" ht="13" x14ac:dyDescent="0.3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  <c r="CN1550" s="2"/>
      <c r="CO1550" s="2"/>
      <c r="CP1550" s="2"/>
      <c r="CQ1550" s="2"/>
      <c r="CR1550" s="2"/>
      <c r="CS1550" s="2"/>
      <c r="CT1550" s="2"/>
      <c r="CU1550" s="2"/>
      <c r="CV1550" s="2"/>
      <c r="CW1550" s="2"/>
      <c r="CX1550" s="2"/>
      <c r="CY1550" s="2"/>
      <c r="CZ1550" s="2"/>
      <c r="DA1550" s="2"/>
      <c r="DB1550" s="2"/>
      <c r="DC1550" s="2"/>
      <c r="DD1550" s="2"/>
      <c r="DE1550" s="2"/>
      <c r="DF1550" s="2"/>
      <c r="DG1550" s="2"/>
      <c r="DH1550" s="2"/>
      <c r="DI1550" s="2"/>
      <c r="DJ1550" s="2"/>
      <c r="DK1550" s="2"/>
      <c r="DL1550" s="2"/>
      <c r="DM1550" s="2"/>
      <c r="DN1550" s="2"/>
      <c r="DO1550" s="2"/>
      <c r="DP1550" s="2"/>
      <c r="DQ1550" s="2"/>
      <c r="DR1550" s="2"/>
      <c r="DS1550" s="2"/>
      <c r="DT1550" s="2"/>
    </row>
    <row r="1551" spans="1:124" ht="13" x14ac:dyDescent="0.3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  <c r="CN1551" s="2"/>
      <c r="CO1551" s="2"/>
      <c r="CP1551" s="2"/>
      <c r="CQ1551" s="2"/>
      <c r="CR1551" s="2"/>
      <c r="CS1551" s="2"/>
      <c r="CT1551" s="2"/>
      <c r="CU1551" s="2"/>
      <c r="CV1551" s="2"/>
      <c r="CW1551" s="2"/>
      <c r="CX1551" s="2"/>
      <c r="CY1551" s="2"/>
      <c r="CZ1551" s="2"/>
      <c r="DA1551" s="2"/>
      <c r="DB1551" s="2"/>
      <c r="DC1551" s="2"/>
      <c r="DD1551" s="2"/>
      <c r="DE1551" s="2"/>
      <c r="DF1551" s="2"/>
      <c r="DG1551" s="2"/>
      <c r="DH1551" s="2"/>
      <c r="DI1551" s="2"/>
      <c r="DJ1551" s="2"/>
      <c r="DK1551" s="2"/>
      <c r="DL1551" s="2"/>
      <c r="DM1551" s="2"/>
      <c r="DN1551" s="2"/>
      <c r="DO1551" s="2"/>
      <c r="DP1551" s="2"/>
      <c r="DQ1551" s="2"/>
      <c r="DR1551" s="2"/>
      <c r="DS1551" s="2"/>
      <c r="DT1551" s="2"/>
    </row>
    <row r="1552" spans="1:124" ht="13" x14ac:dyDescent="0.3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  <c r="CM1552" s="2"/>
      <c r="CN1552" s="2"/>
      <c r="CO1552" s="2"/>
      <c r="CP1552" s="2"/>
      <c r="CQ1552" s="2"/>
      <c r="CR1552" s="2"/>
      <c r="CS1552" s="2"/>
      <c r="CT1552" s="2"/>
      <c r="CU1552" s="2"/>
      <c r="CV1552" s="2"/>
      <c r="CW1552" s="2"/>
      <c r="CX1552" s="2"/>
      <c r="CY1552" s="2"/>
      <c r="CZ1552" s="2"/>
      <c r="DA1552" s="2"/>
      <c r="DB1552" s="2"/>
      <c r="DC1552" s="2"/>
      <c r="DD1552" s="2"/>
      <c r="DE1552" s="2"/>
      <c r="DF1552" s="2"/>
      <c r="DG1552" s="2"/>
      <c r="DH1552" s="2"/>
      <c r="DI1552" s="2"/>
      <c r="DJ1552" s="2"/>
      <c r="DK1552" s="2"/>
      <c r="DL1552" s="2"/>
      <c r="DM1552" s="2"/>
      <c r="DN1552" s="2"/>
      <c r="DO1552" s="2"/>
      <c r="DP1552" s="2"/>
      <c r="DQ1552" s="2"/>
      <c r="DR1552" s="2"/>
      <c r="DS1552" s="2"/>
      <c r="DT1552" s="2"/>
    </row>
    <row r="1553" spans="1:124" ht="13" x14ac:dyDescent="0.3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  <c r="CE1553" s="2"/>
      <c r="CF1553" s="2"/>
      <c r="CG1553" s="2"/>
      <c r="CH1553" s="2"/>
      <c r="CI1553" s="2"/>
      <c r="CJ1553" s="2"/>
      <c r="CK1553" s="2"/>
      <c r="CL1553" s="2"/>
      <c r="CM1553" s="2"/>
      <c r="CN1553" s="2"/>
      <c r="CO1553" s="2"/>
      <c r="CP1553" s="2"/>
      <c r="CQ1553" s="2"/>
      <c r="CR1553" s="2"/>
      <c r="CS1553" s="2"/>
      <c r="CT1553" s="2"/>
      <c r="CU1553" s="2"/>
      <c r="CV1553" s="2"/>
      <c r="CW1553" s="2"/>
      <c r="CX1553" s="2"/>
      <c r="CY1553" s="2"/>
      <c r="CZ1553" s="2"/>
      <c r="DA1553" s="2"/>
      <c r="DB1553" s="2"/>
      <c r="DC1553" s="2"/>
      <c r="DD1553" s="2"/>
      <c r="DE1553" s="2"/>
      <c r="DF1553" s="2"/>
      <c r="DG1553" s="2"/>
      <c r="DH1553" s="2"/>
      <c r="DI1553" s="2"/>
      <c r="DJ1553" s="2"/>
      <c r="DK1553" s="2"/>
      <c r="DL1553" s="2"/>
      <c r="DM1553" s="2"/>
      <c r="DN1553" s="2"/>
      <c r="DO1553" s="2"/>
      <c r="DP1553" s="2"/>
      <c r="DQ1553" s="2"/>
      <c r="DR1553" s="2"/>
      <c r="DS1553" s="2"/>
      <c r="DT1553" s="2"/>
    </row>
    <row r="1554" spans="1:124" ht="13" x14ac:dyDescent="0.3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  <c r="CN1554" s="2"/>
      <c r="CO1554" s="2"/>
      <c r="CP1554" s="2"/>
      <c r="CQ1554" s="2"/>
      <c r="CR1554" s="2"/>
      <c r="CS1554" s="2"/>
      <c r="CT1554" s="2"/>
      <c r="CU1554" s="2"/>
      <c r="CV1554" s="2"/>
      <c r="CW1554" s="2"/>
      <c r="CX1554" s="2"/>
      <c r="CY1554" s="2"/>
      <c r="CZ1554" s="2"/>
      <c r="DA1554" s="2"/>
      <c r="DB1554" s="2"/>
      <c r="DC1554" s="2"/>
      <c r="DD1554" s="2"/>
      <c r="DE1554" s="2"/>
      <c r="DF1554" s="2"/>
      <c r="DG1554" s="2"/>
      <c r="DH1554" s="2"/>
      <c r="DI1554" s="2"/>
      <c r="DJ1554" s="2"/>
      <c r="DK1554" s="2"/>
      <c r="DL1554" s="2"/>
      <c r="DM1554" s="2"/>
      <c r="DN1554" s="2"/>
      <c r="DO1554" s="2"/>
      <c r="DP1554" s="2"/>
      <c r="DQ1554" s="2"/>
      <c r="DR1554" s="2"/>
      <c r="DS1554" s="2"/>
      <c r="DT1554" s="2"/>
    </row>
    <row r="1555" spans="1:124" ht="13" x14ac:dyDescent="0.3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  <c r="CE1555" s="2"/>
      <c r="CF1555" s="2"/>
      <c r="CG1555" s="2"/>
      <c r="CH1555" s="2"/>
      <c r="CI1555" s="2"/>
      <c r="CJ1555" s="2"/>
      <c r="CK1555" s="2"/>
      <c r="CL1555" s="2"/>
      <c r="CM1555" s="2"/>
      <c r="CN1555" s="2"/>
      <c r="CO1555" s="2"/>
      <c r="CP1555" s="2"/>
      <c r="CQ1555" s="2"/>
      <c r="CR1555" s="2"/>
      <c r="CS1555" s="2"/>
      <c r="CT1555" s="2"/>
      <c r="CU1555" s="2"/>
      <c r="CV1555" s="2"/>
      <c r="CW1555" s="2"/>
      <c r="CX1555" s="2"/>
      <c r="CY1555" s="2"/>
      <c r="CZ1555" s="2"/>
      <c r="DA1555" s="2"/>
      <c r="DB1555" s="2"/>
      <c r="DC1555" s="2"/>
      <c r="DD1555" s="2"/>
      <c r="DE1555" s="2"/>
      <c r="DF1555" s="2"/>
      <c r="DG1555" s="2"/>
      <c r="DH1555" s="2"/>
      <c r="DI1555" s="2"/>
      <c r="DJ1555" s="2"/>
      <c r="DK1555" s="2"/>
      <c r="DL1555" s="2"/>
      <c r="DM1555" s="2"/>
      <c r="DN1555" s="2"/>
      <c r="DO1555" s="2"/>
      <c r="DP1555" s="2"/>
      <c r="DQ1555" s="2"/>
      <c r="DR1555" s="2"/>
      <c r="DS1555" s="2"/>
      <c r="DT1555" s="2"/>
    </row>
    <row r="1556" spans="1:124" ht="13" x14ac:dyDescent="0.3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  <c r="CE1556" s="2"/>
      <c r="CF1556" s="2"/>
      <c r="CG1556" s="2"/>
      <c r="CH1556" s="2"/>
      <c r="CI1556" s="2"/>
      <c r="CJ1556" s="2"/>
      <c r="CK1556" s="2"/>
      <c r="CL1556" s="2"/>
      <c r="CM1556" s="2"/>
      <c r="CN1556" s="2"/>
      <c r="CO1556" s="2"/>
      <c r="CP1556" s="2"/>
      <c r="CQ1556" s="2"/>
      <c r="CR1556" s="2"/>
      <c r="CS1556" s="2"/>
      <c r="CT1556" s="2"/>
      <c r="CU1556" s="2"/>
      <c r="CV1556" s="2"/>
      <c r="CW1556" s="2"/>
      <c r="CX1556" s="2"/>
      <c r="CY1556" s="2"/>
      <c r="CZ1556" s="2"/>
      <c r="DA1556" s="2"/>
      <c r="DB1556" s="2"/>
      <c r="DC1556" s="2"/>
      <c r="DD1556" s="2"/>
      <c r="DE1556" s="2"/>
      <c r="DF1556" s="2"/>
      <c r="DG1556" s="2"/>
      <c r="DH1556" s="2"/>
      <c r="DI1556" s="2"/>
      <c r="DJ1556" s="2"/>
      <c r="DK1556" s="2"/>
      <c r="DL1556" s="2"/>
      <c r="DM1556" s="2"/>
      <c r="DN1556" s="2"/>
      <c r="DO1556" s="2"/>
      <c r="DP1556" s="2"/>
      <c r="DQ1556" s="2"/>
      <c r="DR1556" s="2"/>
      <c r="DS1556" s="2"/>
      <c r="DT1556" s="2"/>
    </row>
    <row r="1557" spans="1:124" ht="13" x14ac:dyDescent="0.3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  <c r="CE1557" s="2"/>
      <c r="CF1557" s="2"/>
      <c r="CG1557" s="2"/>
      <c r="CH1557" s="2"/>
      <c r="CI1557" s="2"/>
      <c r="CJ1557" s="2"/>
      <c r="CK1557" s="2"/>
      <c r="CL1557" s="2"/>
      <c r="CM1557" s="2"/>
      <c r="CN1557" s="2"/>
      <c r="CO1557" s="2"/>
      <c r="CP1557" s="2"/>
      <c r="CQ1557" s="2"/>
      <c r="CR1557" s="2"/>
      <c r="CS1557" s="2"/>
      <c r="CT1557" s="2"/>
      <c r="CU1557" s="2"/>
      <c r="CV1557" s="2"/>
      <c r="CW1557" s="2"/>
      <c r="CX1557" s="2"/>
      <c r="CY1557" s="2"/>
      <c r="CZ1557" s="2"/>
      <c r="DA1557" s="2"/>
      <c r="DB1557" s="2"/>
      <c r="DC1557" s="2"/>
      <c r="DD1557" s="2"/>
      <c r="DE1557" s="2"/>
      <c r="DF1557" s="2"/>
      <c r="DG1557" s="2"/>
      <c r="DH1557" s="2"/>
      <c r="DI1557" s="2"/>
      <c r="DJ1557" s="2"/>
      <c r="DK1557" s="2"/>
      <c r="DL1557" s="2"/>
      <c r="DM1557" s="2"/>
      <c r="DN1557" s="2"/>
      <c r="DO1557" s="2"/>
      <c r="DP1557" s="2"/>
      <c r="DQ1557" s="2"/>
      <c r="DR1557" s="2"/>
      <c r="DS1557" s="2"/>
      <c r="DT1557" s="2"/>
    </row>
    <row r="1558" spans="1:124" ht="13" x14ac:dyDescent="0.3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  <c r="BY1558" s="2"/>
      <c r="BZ1558" s="2"/>
      <c r="CA1558" s="2"/>
      <c r="CB1558" s="2"/>
      <c r="CC1558" s="2"/>
      <c r="CD1558" s="2"/>
      <c r="CE1558" s="2"/>
      <c r="CF1558" s="2"/>
      <c r="CG1558" s="2"/>
      <c r="CH1558" s="2"/>
      <c r="CI1558" s="2"/>
      <c r="CJ1558" s="2"/>
      <c r="CK1558" s="2"/>
      <c r="CL1558" s="2"/>
      <c r="CM1558" s="2"/>
      <c r="CN1558" s="2"/>
      <c r="CO1558" s="2"/>
      <c r="CP1558" s="2"/>
      <c r="CQ1558" s="2"/>
      <c r="CR1558" s="2"/>
      <c r="CS1558" s="2"/>
      <c r="CT1558" s="2"/>
      <c r="CU1558" s="2"/>
      <c r="CV1558" s="2"/>
      <c r="CW1558" s="2"/>
      <c r="CX1558" s="2"/>
      <c r="CY1558" s="2"/>
      <c r="CZ1558" s="2"/>
      <c r="DA1558" s="2"/>
      <c r="DB1558" s="2"/>
      <c r="DC1558" s="2"/>
      <c r="DD1558" s="2"/>
      <c r="DE1558" s="2"/>
      <c r="DF1558" s="2"/>
      <c r="DG1558" s="2"/>
      <c r="DH1558" s="2"/>
      <c r="DI1558" s="2"/>
      <c r="DJ1558" s="2"/>
      <c r="DK1558" s="2"/>
      <c r="DL1558" s="2"/>
      <c r="DM1558" s="2"/>
      <c r="DN1558" s="2"/>
      <c r="DO1558" s="2"/>
      <c r="DP1558" s="2"/>
      <c r="DQ1558" s="2"/>
      <c r="DR1558" s="2"/>
      <c r="DS1558" s="2"/>
      <c r="DT1558" s="2"/>
    </row>
    <row r="1559" spans="1:124" ht="13" x14ac:dyDescent="0.3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  <c r="CE1559" s="2"/>
      <c r="CF1559" s="2"/>
      <c r="CG1559" s="2"/>
      <c r="CH1559" s="2"/>
      <c r="CI1559" s="2"/>
      <c r="CJ1559" s="2"/>
      <c r="CK1559" s="2"/>
      <c r="CL1559" s="2"/>
      <c r="CM1559" s="2"/>
      <c r="CN1559" s="2"/>
      <c r="CO1559" s="2"/>
      <c r="CP1559" s="2"/>
      <c r="CQ1559" s="2"/>
      <c r="CR1559" s="2"/>
      <c r="CS1559" s="2"/>
      <c r="CT1559" s="2"/>
      <c r="CU1559" s="2"/>
      <c r="CV1559" s="2"/>
      <c r="CW1559" s="2"/>
      <c r="CX1559" s="2"/>
      <c r="CY1559" s="2"/>
      <c r="CZ1559" s="2"/>
      <c r="DA1559" s="2"/>
      <c r="DB1559" s="2"/>
      <c r="DC1559" s="2"/>
      <c r="DD1559" s="2"/>
      <c r="DE1559" s="2"/>
      <c r="DF1559" s="2"/>
      <c r="DG1559" s="2"/>
      <c r="DH1559" s="2"/>
      <c r="DI1559" s="2"/>
      <c r="DJ1559" s="2"/>
      <c r="DK1559" s="2"/>
      <c r="DL1559" s="2"/>
      <c r="DM1559" s="2"/>
      <c r="DN1559" s="2"/>
      <c r="DO1559" s="2"/>
      <c r="DP1559" s="2"/>
      <c r="DQ1559" s="2"/>
      <c r="DR1559" s="2"/>
      <c r="DS1559" s="2"/>
      <c r="DT1559" s="2"/>
    </row>
    <row r="1560" spans="1:124" ht="13" x14ac:dyDescent="0.3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  <c r="CE1560" s="2"/>
      <c r="CF1560" s="2"/>
      <c r="CG1560" s="2"/>
      <c r="CH1560" s="2"/>
      <c r="CI1560" s="2"/>
      <c r="CJ1560" s="2"/>
      <c r="CK1560" s="2"/>
      <c r="CL1560" s="2"/>
      <c r="CM1560" s="2"/>
      <c r="CN1560" s="2"/>
      <c r="CO1560" s="2"/>
      <c r="CP1560" s="2"/>
      <c r="CQ1560" s="2"/>
      <c r="CR1560" s="2"/>
      <c r="CS1560" s="2"/>
      <c r="CT1560" s="2"/>
      <c r="CU1560" s="2"/>
      <c r="CV1560" s="2"/>
      <c r="CW1560" s="2"/>
      <c r="CX1560" s="2"/>
      <c r="CY1560" s="2"/>
      <c r="CZ1560" s="2"/>
      <c r="DA1560" s="2"/>
      <c r="DB1560" s="2"/>
      <c r="DC1560" s="2"/>
      <c r="DD1560" s="2"/>
      <c r="DE1560" s="2"/>
      <c r="DF1560" s="2"/>
      <c r="DG1560" s="2"/>
      <c r="DH1560" s="2"/>
      <c r="DI1560" s="2"/>
      <c r="DJ1560" s="2"/>
      <c r="DK1560" s="2"/>
      <c r="DL1560" s="2"/>
      <c r="DM1560" s="2"/>
      <c r="DN1560" s="2"/>
      <c r="DO1560" s="2"/>
      <c r="DP1560" s="2"/>
      <c r="DQ1560" s="2"/>
      <c r="DR1560" s="2"/>
      <c r="DS1560" s="2"/>
      <c r="DT1560" s="2"/>
    </row>
    <row r="1561" spans="1:124" ht="13" x14ac:dyDescent="0.3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  <c r="CE1561" s="2"/>
      <c r="CF1561" s="2"/>
      <c r="CG1561" s="2"/>
      <c r="CH1561" s="2"/>
      <c r="CI1561" s="2"/>
      <c r="CJ1561" s="2"/>
      <c r="CK1561" s="2"/>
      <c r="CL1561" s="2"/>
      <c r="CM1561" s="2"/>
      <c r="CN1561" s="2"/>
      <c r="CO1561" s="2"/>
      <c r="CP1561" s="2"/>
      <c r="CQ1561" s="2"/>
      <c r="CR1561" s="2"/>
      <c r="CS1561" s="2"/>
      <c r="CT1561" s="2"/>
      <c r="CU1561" s="2"/>
      <c r="CV1561" s="2"/>
      <c r="CW1561" s="2"/>
      <c r="CX1561" s="2"/>
      <c r="CY1561" s="2"/>
      <c r="CZ1561" s="2"/>
      <c r="DA1561" s="2"/>
      <c r="DB1561" s="2"/>
      <c r="DC1561" s="2"/>
      <c r="DD1561" s="2"/>
      <c r="DE1561" s="2"/>
      <c r="DF1561" s="2"/>
      <c r="DG1561" s="2"/>
      <c r="DH1561" s="2"/>
      <c r="DI1561" s="2"/>
      <c r="DJ1561" s="2"/>
      <c r="DK1561" s="2"/>
      <c r="DL1561" s="2"/>
      <c r="DM1561" s="2"/>
      <c r="DN1561" s="2"/>
      <c r="DO1561" s="2"/>
      <c r="DP1561" s="2"/>
      <c r="DQ1561" s="2"/>
      <c r="DR1561" s="2"/>
      <c r="DS1561" s="2"/>
      <c r="DT1561" s="2"/>
    </row>
    <row r="1562" spans="1:124" ht="13" x14ac:dyDescent="0.3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  <c r="CE1562" s="2"/>
      <c r="CF1562" s="2"/>
      <c r="CG1562" s="2"/>
      <c r="CH1562" s="2"/>
      <c r="CI1562" s="2"/>
      <c r="CJ1562" s="2"/>
      <c r="CK1562" s="2"/>
      <c r="CL1562" s="2"/>
      <c r="CM1562" s="2"/>
      <c r="CN1562" s="2"/>
      <c r="CO1562" s="2"/>
      <c r="CP1562" s="2"/>
      <c r="CQ1562" s="2"/>
      <c r="CR1562" s="2"/>
      <c r="CS1562" s="2"/>
      <c r="CT1562" s="2"/>
      <c r="CU1562" s="2"/>
      <c r="CV1562" s="2"/>
      <c r="CW1562" s="2"/>
      <c r="CX1562" s="2"/>
      <c r="CY1562" s="2"/>
      <c r="CZ1562" s="2"/>
      <c r="DA1562" s="2"/>
      <c r="DB1562" s="2"/>
      <c r="DC1562" s="2"/>
      <c r="DD1562" s="2"/>
      <c r="DE1562" s="2"/>
      <c r="DF1562" s="2"/>
      <c r="DG1562" s="2"/>
      <c r="DH1562" s="2"/>
      <c r="DI1562" s="2"/>
      <c r="DJ1562" s="2"/>
      <c r="DK1562" s="2"/>
      <c r="DL1562" s="2"/>
      <c r="DM1562" s="2"/>
      <c r="DN1562" s="2"/>
      <c r="DO1562" s="2"/>
      <c r="DP1562" s="2"/>
      <c r="DQ1562" s="2"/>
      <c r="DR1562" s="2"/>
      <c r="DS1562" s="2"/>
      <c r="DT1562" s="2"/>
    </row>
    <row r="1563" spans="1:124" ht="13" x14ac:dyDescent="0.3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  <c r="CE1563" s="2"/>
      <c r="CF1563" s="2"/>
      <c r="CG1563" s="2"/>
      <c r="CH1563" s="2"/>
      <c r="CI1563" s="2"/>
      <c r="CJ1563" s="2"/>
      <c r="CK1563" s="2"/>
      <c r="CL1563" s="2"/>
      <c r="CM1563" s="2"/>
      <c r="CN1563" s="2"/>
      <c r="CO1563" s="2"/>
      <c r="CP1563" s="2"/>
      <c r="CQ1563" s="2"/>
      <c r="CR1563" s="2"/>
      <c r="CS1563" s="2"/>
      <c r="CT1563" s="2"/>
      <c r="CU1563" s="2"/>
      <c r="CV1563" s="2"/>
      <c r="CW1563" s="2"/>
      <c r="CX1563" s="2"/>
      <c r="CY1563" s="2"/>
      <c r="CZ1563" s="2"/>
      <c r="DA1563" s="2"/>
      <c r="DB1563" s="2"/>
      <c r="DC1563" s="2"/>
      <c r="DD1563" s="2"/>
      <c r="DE1563" s="2"/>
      <c r="DF1563" s="2"/>
      <c r="DG1563" s="2"/>
      <c r="DH1563" s="2"/>
      <c r="DI1563" s="2"/>
      <c r="DJ1563" s="2"/>
      <c r="DK1563" s="2"/>
      <c r="DL1563" s="2"/>
      <c r="DM1563" s="2"/>
      <c r="DN1563" s="2"/>
      <c r="DO1563" s="2"/>
      <c r="DP1563" s="2"/>
      <c r="DQ1563" s="2"/>
      <c r="DR1563" s="2"/>
      <c r="DS1563" s="2"/>
      <c r="DT1563" s="2"/>
    </row>
    <row r="1564" spans="1:124" ht="13" x14ac:dyDescent="0.3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  <c r="CE1564" s="2"/>
      <c r="CF1564" s="2"/>
      <c r="CG1564" s="2"/>
      <c r="CH1564" s="2"/>
      <c r="CI1564" s="2"/>
      <c r="CJ1564" s="2"/>
      <c r="CK1564" s="2"/>
      <c r="CL1564" s="2"/>
      <c r="CM1564" s="2"/>
      <c r="CN1564" s="2"/>
      <c r="CO1564" s="2"/>
      <c r="CP1564" s="2"/>
      <c r="CQ1564" s="2"/>
      <c r="CR1564" s="2"/>
      <c r="CS1564" s="2"/>
      <c r="CT1564" s="2"/>
      <c r="CU1564" s="2"/>
      <c r="CV1564" s="2"/>
      <c r="CW1564" s="2"/>
      <c r="CX1564" s="2"/>
      <c r="CY1564" s="2"/>
      <c r="CZ1564" s="2"/>
      <c r="DA1564" s="2"/>
      <c r="DB1564" s="2"/>
      <c r="DC1564" s="2"/>
      <c r="DD1564" s="2"/>
      <c r="DE1564" s="2"/>
      <c r="DF1564" s="2"/>
      <c r="DG1564" s="2"/>
      <c r="DH1564" s="2"/>
      <c r="DI1564" s="2"/>
      <c r="DJ1564" s="2"/>
      <c r="DK1564" s="2"/>
      <c r="DL1564" s="2"/>
      <c r="DM1564" s="2"/>
      <c r="DN1564" s="2"/>
      <c r="DO1564" s="2"/>
      <c r="DP1564" s="2"/>
      <c r="DQ1564" s="2"/>
      <c r="DR1564" s="2"/>
      <c r="DS1564" s="2"/>
      <c r="DT1564" s="2"/>
    </row>
    <row r="1565" spans="1:124" ht="13" x14ac:dyDescent="0.3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  <c r="CE1565" s="2"/>
      <c r="CF1565" s="2"/>
      <c r="CG1565" s="2"/>
      <c r="CH1565" s="2"/>
      <c r="CI1565" s="2"/>
      <c r="CJ1565" s="2"/>
      <c r="CK1565" s="2"/>
      <c r="CL1565" s="2"/>
      <c r="CM1565" s="2"/>
      <c r="CN1565" s="2"/>
      <c r="CO1565" s="2"/>
      <c r="CP1565" s="2"/>
      <c r="CQ1565" s="2"/>
      <c r="CR1565" s="2"/>
      <c r="CS1565" s="2"/>
      <c r="CT1565" s="2"/>
      <c r="CU1565" s="2"/>
      <c r="CV1565" s="2"/>
      <c r="CW1565" s="2"/>
      <c r="CX1565" s="2"/>
      <c r="CY1565" s="2"/>
      <c r="CZ1565" s="2"/>
      <c r="DA1565" s="2"/>
      <c r="DB1565" s="2"/>
      <c r="DC1565" s="2"/>
      <c r="DD1565" s="2"/>
      <c r="DE1565" s="2"/>
      <c r="DF1565" s="2"/>
      <c r="DG1565" s="2"/>
      <c r="DH1565" s="2"/>
      <c r="DI1565" s="2"/>
      <c r="DJ1565" s="2"/>
      <c r="DK1565" s="2"/>
      <c r="DL1565" s="2"/>
      <c r="DM1565" s="2"/>
      <c r="DN1565" s="2"/>
      <c r="DO1565" s="2"/>
      <c r="DP1565" s="2"/>
      <c r="DQ1565" s="2"/>
      <c r="DR1565" s="2"/>
      <c r="DS1565" s="2"/>
      <c r="DT1565" s="2"/>
    </row>
    <row r="1566" spans="1:124" ht="13" x14ac:dyDescent="0.3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  <c r="CG1566" s="2"/>
      <c r="CH1566" s="2"/>
      <c r="CI1566" s="2"/>
      <c r="CJ1566" s="2"/>
      <c r="CK1566" s="2"/>
      <c r="CL1566" s="2"/>
      <c r="CM1566" s="2"/>
      <c r="CN1566" s="2"/>
      <c r="CO1566" s="2"/>
      <c r="CP1566" s="2"/>
      <c r="CQ1566" s="2"/>
      <c r="CR1566" s="2"/>
      <c r="CS1566" s="2"/>
      <c r="CT1566" s="2"/>
      <c r="CU1566" s="2"/>
      <c r="CV1566" s="2"/>
      <c r="CW1566" s="2"/>
      <c r="CX1566" s="2"/>
      <c r="CY1566" s="2"/>
      <c r="CZ1566" s="2"/>
      <c r="DA1566" s="2"/>
      <c r="DB1566" s="2"/>
      <c r="DC1566" s="2"/>
      <c r="DD1566" s="2"/>
      <c r="DE1566" s="2"/>
      <c r="DF1566" s="2"/>
      <c r="DG1566" s="2"/>
      <c r="DH1566" s="2"/>
      <c r="DI1566" s="2"/>
      <c r="DJ1566" s="2"/>
      <c r="DK1566" s="2"/>
      <c r="DL1566" s="2"/>
      <c r="DM1566" s="2"/>
      <c r="DN1566" s="2"/>
      <c r="DO1566" s="2"/>
      <c r="DP1566" s="2"/>
      <c r="DQ1566" s="2"/>
      <c r="DR1566" s="2"/>
      <c r="DS1566" s="2"/>
      <c r="DT1566" s="2"/>
    </row>
    <row r="1567" spans="1:124" ht="13" x14ac:dyDescent="0.3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  <c r="CG1567" s="2"/>
      <c r="CH1567" s="2"/>
      <c r="CI1567" s="2"/>
      <c r="CJ1567" s="2"/>
      <c r="CK1567" s="2"/>
      <c r="CL1567" s="2"/>
      <c r="CM1567" s="2"/>
      <c r="CN1567" s="2"/>
      <c r="CO1567" s="2"/>
      <c r="CP1567" s="2"/>
      <c r="CQ1567" s="2"/>
      <c r="CR1567" s="2"/>
      <c r="CS1567" s="2"/>
      <c r="CT1567" s="2"/>
      <c r="CU1567" s="2"/>
      <c r="CV1567" s="2"/>
      <c r="CW1567" s="2"/>
      <c r="CX1567" s="2"/>
      <c r="CY1567" s="2"/>
      <c r="CZ1567" s="2"/>
      <c r="DA1567" s="2"/>
      <c r="DB1567" s="2"/>
      <c r="DC1567" s="2"/>
      <c r="DD1567" s="2"/>
      <c r="DE1567" s="2"/>
      <c r="DF1567" s="2"/>
      <c r="DG1567" s="2"/>
      <c r="DH1567" s="2"/>
      <c r="DI1567" s="2"/>
      <c r="DJ1567" s="2"/>
      <c r="DK1567" s="2"/>
      <c r="DL1567" s="2"/>
      <c r="DM1567" s="2"/>
      <c r="DN1567" s="2"/>
      <c r="DO1567" s="2"/>
      <c r="DP1567" s="2"/>
      <c r="DQ1567" s="2"/>
      <c r="DR1567" s="2"/>
      <c r="DS1567" s="2"/>
      <c r="DT1567" s="2"/>
    </row>
    <row r="1568" spans="1:124" ht="13" x14ac:dyDescent="0.3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  <c r="CN1568" s="2"/>
      <c r="CO1568" s="2"/>
      <c r="CP1568" s="2"/>
      <c r="CQ1568" s="2"/>
      <c r="CR1568" s="2"/>
      <c r="CS1568" s="2"/>
      <c r="CT1568" s="2"/>
      <c r="CU1568" s="2"/>
      <c r="CV1568" s="2"/>
      <c r="CW1568" s="2"/>
      <c r="CX1568" s="2"/>
      <c r="CY1568" s="2"/>
      <c r="CZ1568" s="2"/>
      <c r="DA1568" s="2"/>
      <c r="DB1568" s="2"/>
      <c r="DC1568" s="2"/>
      <c r="DD1568" s="2"/>
      <c r="DE1568" s="2"/>
      <c r="DF1568" s="2"/>
      <c r="DG1568" s="2"/>
      <c r="DH1568" s="2"/>
      <c r="DI1568" s="2"/>
      <c r="DJ1568" s="2"/>
      <c r="DK1568" s="2"/>
      <c r="DL1568" s="2"/>
      <c r="DM1568" s="2"/>
      <c r="DN1568" s="2"/>
      <c r="DO1568" s="2"/>
      <c r="DP1568" s="2"/>
      <c r="DQ1568" s="2"/>
      <c r="DR1568" s="2"/>
      <c r="DS1568" s="2"/>
      <c r="DT1568" s="2"/>
    </row>
    <row r="1569" spans="1:124" ht="13" x14ac:dyDescent="0.3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  <c r="CI1569" s="2"/>
      <c r="CJ1569" s="2"/>
      <c r="CK1569" s="2"/>
      <c r="CL1569" s="2"/>
      <c r="CM1569" s="2"/>
      <c r="CN1569" s="2"/>
      <c r="CO1569" s="2"/>
      <c r="CP1569" s="2"/>
      <c r="CQ1569" s="2"/>
      <c r="CR1569" s="2"/>
      <c r="CS1569" s="2"/>
      <c r="CT1569" s="2"/>
      <c r="CU1569" s="2"/>
      <c r="CV1569" s="2"/>
      <c r="CW1569" s="2"/>
      <c r="CX1569" s="2"/>
      <c r="CY1569" s="2"/>
      <c r="CZ1569" s="2"/>
      <c r="DA1569" s="2"/>
      <c r="DB1569" s="2"/>
      <c r="DC1569" s="2"/>
      <c r="DD1569" s="2"/>
      <c r="DE1569" s="2"/>
      <c r="DF1569" s="2"/>
      <c r="DG1569" s="2"/>
      <c r="DH1569" s="2"/>
      <c r="DI1569" s="2"/>
      <c r="DJ1569" s="2"/>
      <c r="DK1569" s="2"/>
      <c r="DL1569" s="2"/>
      <c r="DM1569" s="2"/>
      <c r="DN1569" s="2"/>
      <c r="DO1569" s="2"/>
      <c r="DP1569" s="2"/>
      <c r="DQ1569" s="2"/>
      <c r="DR1569" s="2"/>
      <c r="DS1569" s="2"/>
      <c r="DT1569" s="2"/>
    </row>
    <row r="1570" spans="1:124" ht="13" x14ac:dyDescent="0.3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  <c r="CG1570" s="2"/>
      <c r="CH1570" s="2"/>
      <c r="CI1570" s="2"/>
      <c r="CJ1570" s="2"/>
      <c r="CK1570" s="2"/>
      <c r="CL1570" s="2"/>
      <c r="CM1570" s="2"/>
      <c r="CN1570" s="2"/>
      <c r="CO1570" s="2"/>
      <c r="CP1570" s="2"/>
      <c r="CQ1570" s="2"/>
      <c r="CR1570" s="2"/>
      <c r="CS1570" s="2"/>
      <c r="CT1570" s="2"/>
      <c r="CU1570" s="2"/>
      <c r="CV1570" s="2"/>
      <c r="CW1570" s="2"/>
      <c r="CX1570" s="2"/>
      <c r="CY1570" s="2"/>
      <c r="CZ1570" s="2"/>
      <c r="DA1570" s="2"/>
      <c r="DB1570" s="2"/>
      <c r="DC1570" s="2"/>
      <c r="DD1570" s="2"/>
      <c r="DE1570" s="2"/>
      <c r="DF1570" s="2"/>
      <c r="DG1570" s="2"/>
      <c r="DH1570" s="2"/>
      <c r="DI1570" s="2"/>
      <c r="DJ1570" s="2"/>
      <c r="DK1570" s="2"/>
      <c r="DL1570" s="2"/>
      <c r="DM1570" s="2"/>
      <c r="DN1570" s="2"/>
      <c r="DO1570" s="2"/>
      <c r="DP1570" s="2"/>
      <c r="DQ1570" s="2"/>
      <c r="DR1570" s="2"/>
      <c r="DS1570" s="2"/>
      <c r="DT1570" s="2"/>
    </row>
    <row r="1571" spans="1:124" ht="13" x14ac:dyDescent="0.3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  <c r="CN1571" s="2"/>
      <c r="CO1571" s="2"/>
      <c r="CP1571" s="2"/>
      <c r="CQ1571" s="2"/>
      <c r="CR1571" s="2"/>
      <c r="CS1571" s="2"/>
      <c r="CT1571" s="2"/>
      <c r="CU1571" s="2"/>
      <c r="CV1571" s="2"/>
      <c r="CW1571" s="2"/>
      <c r="CX1571" s="2"/>
      <c r="CY1571" s="2"/>
      <c r="CZ1571" s="2"/>
      <c r="DA1571" s="2"/>
      <c r="DB1571" s="2"/>
      <c r="DC1571" s="2"/>
      <c r="DD1571" s="2"/>
      <c r="DE1571" s="2"/>
      <c r="DF1571" s="2"/>
      <c r="DG1571" s="2"/>
      <c r="DH1571" s="2"/>
      <c r="DI1571" s="2"/>
      <c r="DJ1571" s="2"/>
      <c r="DK1571" s="2"/>
      <c r="DL1571" s="2"/>
      <c r="DM1571" s="2"/>
      <c r="DN1571" s="2"/>
      <c r="DO1571" s="2"/>
      <c r="DP1571" s="2"/>
      <c r="DQ1571" s="2"/>
      <c r="DR1571" s="2"/>
      <c r="DS1571" s="2"/>
      <c r="DT1571" s="2"/>
    </row>
    <row r="1572" spans="1:124" ht="13" x14ac:dyDescent="0.3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  <c r="CI1572" s="2"/>
      <c r="CJ1572" s="2"/>
      <c r="CK1572" s="2"/>
      <c r="CL1572" s="2"/>
      <c r="CM1572" s="2"/>
      <c r="CN1572" s="2"/>
      <c r="CO1572" s="2"/>
      <c r="CP1572" s="2"/>
      <c r="CQ1572" s="2"/>
      <c r="CR1572" s="2"/>
      <c r="CS1572" s="2"/>
      <c r="CT1572" s="2"/>
      <c r="CU1572" s="2"/>
      <c r="CV1572" s="2"/>
      <c r="CW1572" s="2"/>
      <c r="CX1572" s="2"/>
      <c r="CY1572" s="2"/>
      <c r="CZ1572" s="2"/>
      <c r="DA1572" s="2"/>
      <c r="DB1572" s="2"/>
      <c r="DC1572" s="2"/>
      <c r="DD1572" s="2"/>
      <c r="DE1572" s="2"/>
      <c r="DF1572" s="2"/>
      <c r="DG1572" s="2"/>
      <c r="DH1572" s="2"/>
      <c r="DI1572" s="2"/>
      <c r="DJ1572" s="2"/>
      <c r="DK1572" s="2"/>
      <c r="DL1572" s="2"/>
      <c r="DM1572" s="2"/>
      <c r="DN1572" s="2"/>
      <c r="DO1572" s="2"/>
      <c r="DP1572" s="2"/>
      <c r="DQ1572" s="2"/>
      <c r="DR1572" s="2"/>
      <c r="DS1572" s="2"/>
      <c r="DT1572" s="2"/>
    </row>
    <row r="1573" spans="1:124" ht="13" x14ac:dyDescent="0.3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  <c r="CI1573" s="2"/>
      <c r="CJ1573" s="2"/>
      <c r="CK1573" s="2"/>
      <c r="CL1573" s="2"/>
      <c r="CM1573" s="2"/>
      <c r="CN1573" s="2"/>
      <c r="CO1573" s="2"/>
      <c r="CP1573" s="2"/>
      <c r="CQ1573" s="2"/>
      <c r="CR1573" s="2"/>
      <c r="CS1573" s="2"/>
      <c r="CT1573" s="2"/>
      <c r="CU1573" s="2"/>
      <c r="CV1573" s="2"/>
      <c r="CW1573" s="2"/>
      <c r="CX1573" s="2"/>
      <c r="CY1573" s="2"/>
      <c r="CZ1573" s="2"/>
      <c r="DA1573" s="2"/>
      <c r="DB1573" s="2"/>
      <c r="DC1573" s="2"/>
      <c r="DD1573" s="2"/>
      <c r="DE1573" s="2"/>
      <c r="DF1573" s="2"/>
      <c r="DG1573" s="2"/>
      <c r="DH1573" s="2"/>
      <c r="DI1573" s="2"/>
      <c r="DJ1573" s="2"/>
      <c r="DK1573" s="2"/>
      <c r="DL1573" s="2"/>
      <c r="DM1573" s="2"/>
      <c r="DN1573" s="2"/>
      <c r="DO1573" s="2"/>
      <c r="DP1573" s="2"/>
      <c r="DQ1573" s="2"/>
      <c r="DR1573" s="2"/>
      <c r="DS1573" s="2"/>
      <c r="DT1573" s="2"/>
    </row>
    <row r="1574" spans="1:124" ht="13" x14ac:dyDescent="0.3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  <c r="CO1574" s="2"/>
      <c r="CP1574" s="2"/>
      <c r="CQ1574" s="2"/>
      <c r="CR1574" s="2"/>
      <c r="CS1574" s="2"/>
      <c r="CT1574" s="2"/>
      <c r="CU1574" s="2"/>
      <c r="CV1574" s="2"/>
      <c r="CW1574" s="2"/>
      <c r="CX1574" s="2"/>
      <c r="CY1574" s="2"/>
      <c r="CZ1574" s="2"/>
      <c r="DA1574" s="2"/>
      <c r="DB1574" s="2"/>
      <c r="DC1574" s="2"/>
      <c r="DD1574" s="2"/>
      <c r="DE1574" s="2"/>
      <c r="DF1574" s="2"/>
      <c r="DG1574" s="2"/>
      <c r="DH1574" s="2"/>
      <c r="DI1574" s="2"/>
      <c r="DJ1574" s="2"/>
      <c r="DK1574" s="2"/>
      <c r="DL1574" s="2"/>
      <c r="DM1574" s="2"/>
      <c r="DN1574" s="2"/>
      <c r="DO1574" s="2"/>
      <c r="DP1574" s="2"/>
      <c r="DQ1574" s="2"/>
      <c r="DR1574" s="2"/>
      <c r="DS1574" s="2"/>
      <c r="DT1574" s="2"/>
    </row>
    <row r="1575" spans="1:124" ht="13" x14ac:dyDescent="0.3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  <c r="CN1575" s="2"/>
      <c r="CO1575" s="2"/>
      <c r="CP1575" s="2"/>
      <c r="CQ1575" s="2"/>
      <c r="CR1575" s="2"/>
      <c r="CS1575" s="2"/>
      <c r="CT1575" s="2"/>
      <c r="CU1575" s="2"/>
      <c r="CV1575" s="2"/>
      <c r="CW1575" s="2"/>
      <c r="CX1575" s="2"/>
      <c r="CY1575" s="2"/>
      <c r="CZ1575" s="2"/>
      <c r="DA1575" s="2"/>
      <c r="DB1575" s="2"/>
      <c r="DC1575" s="2"/>
      <c r="DD1575" s="2"/>
      <c r="DE1575" s="2"/>
      <c r="DF1575" s="2"/>
      <c r="DG1575" s="2"/>
      <c r="DH1575" s="2"/>
      <c r="DI1575" s="2"/>
      <c r="DJ1575" s="2"/>
      <c r="DK1575" s="2"/>
      <c r="DL1575" s="2"/>
      <c r="DM1575" s="2"/>
      <c r="DN1575" s="2"/>
      <c r="DO1575" s="2"/>
      <c r="DP1575" s="2"/>
      <c r="DQ1575" s="2"/>
      <c r="DR1575" s="2"/>
      <c r="DS1575" s="2"/>
      <c r="DT1575" s="2"/>
    </row>
    <row r="1576" spans="1:124" ht="13" x14ac:dyDescent="0.3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  <c r="CL1576" s="2"/>
      <c r="CM1576" s="2"/>
      <c r="CN1576" s="2"/>
      <c r="CO1576" s="2"/>
      <c r="CP1576" s="2"/>
      <c r="CQ1576" s="2"/>
      <c r="CR1576" s="2"/>
      <c r="CS1576" s="2"/>
      <c r="CT1576" s="2"/>
      <c r="CU1576" s="2"/>
      <c r="CV1576" s="2"/>
      <c r="CW1576" s="2"/>
      <c r="CX1576" s="2"/>
      <c r="CY1576" s="2"/>
      <c r="CZ1576" s="2"/>
      <c r="DA1576" s="2"/>
      <c r="DB1576" s="2"/>
      <c r="DC1576" s="2"/>
      <c r="DD1576" s="2"/>
      <c r="DE1576" s="2"/>
      <c r="DF1576" s="2"/>
      <c r="DG1576" s="2"/>
      <c r="DH1576" s="2"/>
      <c r="DI1576" s="2"/>
      <c r="DJ1576" s="2"/>
      <c r="DK1576" s="2"/>
      <c r="DL1576" s="2"/>
      <c r="DM1576" s="2"/>
      <c r="DN1576" s="2"/>
      <c r="DO1576" s="2"/>
      <c r="DP1576" s="2"/>
      <c r="DQ1576" s="2"/>
      <c r="DR1576" s="2"/>
      <c r="DS1576" s="2"/>
      <c r="DT1576" s="2"/>
    </row>
    <row r="1577" spans="1:124" ht="13" x14ac:dyDescent="0.3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  <c r="CI1577" s="2"/>
      <c r="CJ1577" s="2"/>
      <c r="CK1577" s="2"/>
      <c r="CL1577" s="2"/>
      <c r="CM1577" s="2"/>
      <c r="CN1577" s="2"/>
      <c r="CO1577" s="2"/>
      <c r="CP1577" s="2"/>
      <c r="CQ1577" s="2"/>
      <c r="CR1577" s="2"/>
      <c r="CS1577" s="2"/>
      <c r="CT1577" s="2"/>
      <c r="CU1577" s="2"/>
      <c r="CV1577" s="2"/>
      <c r="CW1577" s="2"/>
      <c r="CX1577" s="2"/>
      <c r="CY1577" s="2"/>
      <c r="CZ1577" s="2"/>
      <c r="DA1577" s="2"/>
      <c r="DB1577" s="2"/>
      <c r="DC1577" s="2"/>
      <c r="DD1577" s="2"/>
      <c r="DE1577" s="2"/>
      <c r="DF1577" s="2"/>
      <c r="DG1577" s="2"/>
      <c r="DH1577" s="2"/>
      <c r="DI1577" s="2"/>
      <c r="DJ1577" s="2"/>
      <c r="DK1577" s="2"/>
      <c r="DL1577" s="2"/>
      <c r="DM1577" s="2"/>
      <c r="DN1577" s="2"/>
      <c r="DO1577" s="2"/>
      <c r="DP1577" s="2"/>
      <c r="DQ1577" s="2"/>
      <c r="DR1577" s="2"/>
      <c r="DS1577" s="2"/>
      <c r="DT1577" s="2"/>
    </row>
    <row r="1578" spans="1:124" ht="13" x14ac:dyDescent="0.3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  <c r="CI1578" s="2"/>
      <c r="CJ1578" s="2"/>
      <c r="CK1578" s="2"/>
      <c r="CL1578" s="2"/>
      <c r="CM1578" s="2"/>
      <c r="CN1578" s="2"/>
      <c r="CO1578" s="2"/>
      <c r="CP1578" s="2"/>
      <c r="CQ1578" s="2"/>
      <c r="CR1578" s="2"/>
      <c r="CS1578" s="2"/>
      <c r="CT1578" s="2"/>
      <c r="CU1578" s="2"/>
      <c r="CV1578" s="2"/>
      <c r="CW1578" s="2"/>
      <c r="CX1578" s="2"/>
      <c r="CY1578" s="2"/>
      <c r="CZ1578" s="2"/>
      <c r="DA1578" s="2"/>
      <c r="DB1578" s="2"/>
      <c r="DC1578" s="2"/>
      <c r="DD1578" s="2"/>
      <c r="DE1578" s="2"/>
      <c r="DF1578" s="2"/>
      <c r="DG1578" s="2"/>
      <c r="DH1578" s="2"/>
      <c r="DI1578" s="2"/>
      <c r="DJ1578" s="2"/>
      <c r="DK1578" s="2"/>
      <c r="DL1578" s="2"/>
      <c r="DM1578" s="2"/>
      <c r="DN1578" s="2"/>
      <c r="DO1578" s="2"/>
      <c r="DP1578" s="2"/>
      <c r="DQ1578" s="2"/>
      <c r="DR1578" s="2"/>
      <c r="DS1578" s="2"/>
      <c r="DT1578" s="2"/>
    </row>
    <row r="1579" spans="1:124" ht="13" x14ac:dyDescent="0.3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  <c r="CE1579" s="2"/>
      <c r="CF1579" s="2"/>
      <c r="CG1579" s="2"/>
      <c r="CH1579" s="2"/>
      <c r="CI1579" s="2"/>
      <c r="CJ1579" s="2"/>
      <c r="CK1579" s="2"/>
      <c r="CL1579" s="2"/>
      <c r="CM1579" s="2"/>
      <c r="CN1579" s="2"/>
      <c r="CO1579" s="2"/>
      <c r="CP1579" s="2"/>
      <c r="CQ1579" s="2"/>
      <c r="CR1579" s="2"/>
      <c r="CS1579" s="2"/>
      <c r="CT1579" s="2"/>
      <c r="CU1579" s="2"/>
      <c r="CV1579" s="2"/>
      <c r="CW1579" s="2"/>
      <c r="CX1579" s="2"/>
      <c r="CY1579" s="2"/>
      <c r="CZ1579" s="2"/>
      <c r="DA1579" s="2"/>
      <c r="DB1579" s="2"/>
      <c r="DC1579" s="2"/>
      <c r="DD1579" s="2"/>
      <c r="DE1579" s="2"/>
      <c r="DF1579" s="2"/>
      <c r="DG1579" s="2"/>
      <c r="DH1579" s="2"/>
      <c r="DI1579" s="2"/>
      <c r="DJ1579" s="2"/>
      <c r="DK1579" s="2"/>
      <c r="DL1579" s="2"/>
      <c r="DM1579" s="2"/>
      <c r="DN1579" s="2"/>
      <c r="DO1579" s="2"/>
      <c r="DP1579" s="2"/>
      <c r="DQ1579" s="2"/>
      <c r="DR1579" s="2"/>
      <c r="DS1579" s="2"/>
      <c r="DT1579" s="2"/>
    </row>
    <row r="1580" spans="1:124" ht="13" x14ac:dyDescent="0.3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  <c r="CE1580" s="2"/>
      <c r="CF1580" s="2"/>
      <c r="CG1580" s="2"/>
      <c r="CH1580" s="2"/>
      <c r="CI1580" s="2"/>
      <c r="CJ1580" s="2"/>
      <c r="CK1580" s="2"/>
      <c r="CL1580" s="2"/>
      <c r="CM1580" s="2"/>
      <c r="CN1580" s="2"/>
      <c r="CO1580" s="2"/>
      <c r="CP1580" s="2"/>
      <c r="CQ1580" s="2"/>
      <c r="CR1580" s="2"/>
      <c r="CS1580" s="2"/>
      <c r="CT1580" s="2"/>
      <c r="CU1580" s="2"/>
      <c r="CV1580" s="2"/>
      <c r="CW1580" s="2"/>
      <c r="CX1580" s="2"/>
      <c r="CY1580" s="2"/>
      <c r="CZ1580" s="2"/>
      <c r="DA1580" s="2"/>
      <c r="DB1580" s="2"/>
      <c r="DC1580" s="2"/>
      <c r="DD1580" s="2"/>
      <c r="DE1580" s="2"/>
      <c r="DF1580" s="2"/>
      <c r="DG1580" s="2"/>
      <c r="DH1580" s="2"/>
      <c r="DI1580" s="2"/>
      <c r="DJ1580" s="2"/>
      <c r="DK1580" s="2"/>
      <c r="DL1580" s="2"/>
      <c r="DM1580" s="2"/>
      <c r="DN1580" s="2"/>
      <c r="DO1580" s="2"/>
      <c r="DP1580" s="2"/>
      <c r="DQ1580" s="2"/>
      <c r="DR1580" s="2"/>
      <c r="DS1580" s="2"/>
      <c r="DT1580" s="2"/>
    </row>
    <row r="1581" spans="1:124" ht="13" x14ac:dyDescent="0.3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/>
      <c r="CL1581" s="2"/>
      <c r="CM1581" s="2"/>
      <c r="CN1581" s="2"/>
      <c r="CO1581" s="2"/>
      <c r="CP1581" s="2"/>
      <c r="CQ1581" s="2"/>
      <c r="CR1581" s="2"/>
      <c r="CS1581" s="2"/>
      <c r="CT1581" s="2"/>
      <c r="CU1581" s="2"/>
      <c r="CV1581" s="2"/>
      <c r="CW1581" s="2"/>
      <c r="CX1581" s="2"/>
      <c r="CY1581" s="2"/>
      <c r="CZ1581" s="2"/>
      <c r="DA1581" s="2"/>
      <c r="DB1581" s="2"/>
      <c r="DC1581" s="2"/>
      <c r="DD1581" s="2"/>
      <c r="DE1581" s="2"/>
      <c r="DF1581" s="2"/>
      <c r="DG1581" s="2"/>
      <c r="DH1581" s="2"/>
      <c r="DI1581" s="2"/>
      <c r="DJ1581" s="2"/>
      <c r="DK1581" s="2"/>
      <c r="DL1581" s="2"/>
      <c r="DM1581" s="2"/>
      <c r="DN1581" s="2"/>
      <c r="DO1581" s="2"/>
      <c r="DP1581" s="2"/>
      <c r="DQ1581" s="2"/>
      <c r="DR1581" s="2"/>
      <c r="DS1581" s="2"/>
      <c r="DT1581" s="2"/>
    </row>
    <row r="1582" spans="1:124" ht="13" x14ac:dyDescent="0.3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/>
      <c r="CL1582" s="2"/>
      <c r="CM1582" s="2"/>
      <c r="CN1582" s="2"/>
      <c r="CO1582" s="2"/>
      <c r="CP1582" s="2"/>
      <c r="CQ1582" s="2"/>
      <c r="CR1582" s="2"/>
      <c r="CS1582" s="2"/>
      <c r="CT1582" s="2"/>
      <c r="CU1582" s="2"/>
      <c r="CV1582" s="2"/>
      <c r="CW1582" s="2"/>
      <c r="CX1582" s="2"/>
      <c r="CY1582" s="2"/>
      <c r="CZ1582" s="2"/>
      <c r="DA1582" s="2"/>
      <c r="DB1582" s="2"/>
      <c r="DC1582" s="2"/>
      <c r="DD1582" s="2"/>
      <c r="DE1582" s="2"/>
      <c r="DF1582" s="2"/>
      <c r="DG1582" s="2"/>
      <c r="DH1582" s="2"/>
      <c r="DI1582" s="2"/>
      <c r="DJ1582" s="2"/>
      <c r="DK1582" s="2"/>
      <c r="DL1582" s="2"/>
      <c r="DM1582" s="2"/>
      <c r="DN1582" s="2"/>
      <c r="DO1582" s="2"/>
      <c r="DP1582" s="2"/>
      <c r="DQ1582" s="2"/>
      <c r="DR1582" s="2"/>
      <c r="DS1582" s="2"/>
      <c r="DT1582" s="2"/>
    </row>
    <row r="1583" spans="1:124" ht="13" x14ac:dyDescent="0.3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  <c r="CI1583" s="2"/>
      <c r="CJ1583" s="2"/>
      <c r="CK1583" s="2"/>
      <c r="CL1583" s="2"/>
      <c r="CM1583" s="2"/>
      <c r="CN1583" s="2"/>
      <c r="CO1583" s="2"/>
      <c r="CP1583" s="2"/>
      <c r="CQ1583" s="2"/>
      <c r="CR1583" s="2"/>
      <c r="CS1583" s="2"/>
      <c r="CT1583" s="2"/>
      <c r="CU1583" s="2"/>
      <c r="CV1583" s="2"/>
      <c r="CW1583" s="2"/>
      <c r="CX1583" s="2"/>
      <c r="CY1583" s="2"/>
      <c r="CZ1583" s="2"/>
      <c r="DA1583" s="2"/>
      <c r="DB1583" s="2"/>
      <c r="DC1583" s="2"/>
      <c r="DD1583" s="2"/>
      <c r="DE1583" s="2"/>
      <c r="DF1583" s="2"/>
      <c r="DG1583" s="2"/>
      <c r="DH1583" s="2"/>
      <c r="DI1583" s="2"/>
      <c r="DJ1583" s="2"/>
      <c r="DK1583" s="2"/>
      <c r="DL1583" s="2"/>
      <c r="DM1583" s="2"/>
      <c r="DN1583" s="2"/>
      <c r="DO1583" s="2"/>
      <c r="DP1583" s="2"/>
      <c r="DQ1583" s="2"/>
      <c r="DR1583" s="2"/>
      <c r="DS1583" s="2"/>
      <c r="DT1583" s="2"/>
    </row>
    <row r="1584" spans="1:124" ht="13" x14ac:dyDescent="0.3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/>
      <c r="CL1584" s="2"/>
      <c r="CM1584" s="2"/>
      <c r="CN1584" s="2"/>
      <c r="CO1584" s="2"/>
      <c r="CP1584" s="2"/>
      <c r="CQ1584" s="2"/>
      <c r="CR1584" s="2"/>
      <c r="CS1584" s="2"/>
      <c r="CT1584" s="2"/>
      <c r="CU1584" s="2"/>
      <c r="CV1584" s="2"/>
      <c r="CW1584" s="2"/>
      <c r="CX1584" s="2"/>
      <c r="CY1584" s="2"/>
      <c r="CZ1584" s="2"/>
      <c r="DA1584" s="2"/>
      <c r="DB1584" s="2"/>
      <c r="DC1584" s="2"/>
      <c r="DD1584" s="2"/>
      <c r="DE1584" s="2"/>
      <c r="DF1584" s="2"/>
      <c r="DG1584" s="2"/>
      <c r="DH1584" s="2"/>
      <c r="DI1584" s="2"/>
      <c r="DJ1584" s="2"/>
      <c r="DK1584" s="2"/>
      <c r="DL1584" s="2"/>
      <c r="DM1584" s="2"/>
      <c r="DN1584" s="2"/>
      <c r="DO1584" s="2"/>
      <c r="DP1584" s="2"/>
      <c r="DQ1584" s="2"/>
      <c r="DR1584" s="2"/>
      <c r="DS1584" s="2"/>
      <c r="DT1584" s="2"/>
    </row>
    <row r="1585" spans="1:124" ht="13" x14ac:dyDescent="0.3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  <c r="CI1585" s="2"/>
      <c r="CJ1585" s="2"/>
      <c r="CK1585" s="2"/>
      <c r="CL1585" s="2"/>
      <c r="CM1585" s="2"/>
      <c r="CN1585" s="2"/>
      <c r="CO1585" s="2"/>
      <c r="CP1585" s="2"/>
      <c r="CQ1585" s="2"/>
      <c r="CR1585" s="2"/>
      <c r="CS1585" s="2"/>
      <c r="CT1585" s="2"/>
      <c r="CU1585" s="2"/>
      <c r="CV1585" s="2"/>
      <c r="CW1585" s="2"/>
      <c r="CX1585" s="2"/>
      <c r="CY1585" s="2"/>
      <c r="CZ1585" s="2"/>
      <c r="DA1585" s="2"/>
      <c r="DB1585" s="2"/>
      <c r="DC1585" s="2"/>
      <c r="DD1585" s="2"/>
      <c r="DE1585" s="2"/>
      <c r="DF1585" s="2"/>
      <c r="DG1585" s="2"/>
      <c r="DH1585" s="2"/>
      <c r="DI1585" s="2"/>
      <c r="DJ1585" s="2"/>
      <c r="DK1585" s="2"/>
      <c r="DL1585" s="2"/>
      <c r="DM1585" s="2"/>
      <c r="DN1585" s="2"/>
      <c r="DO1585" s="2"/>
      <c r="DP1585" s="2"/>
      <c r="DQ1585" s="2"/>
      <c r="DR1585" s="2"/>
      <c r="DS1585" s="2"/>
      <c r="DT1585" s="2"/>
    </row>
    <row r="1586" spans="1:124" ht="13" x14ac:dyDescent="0.3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  <c r="CI1586" s="2"/>
      <c r="CJ1586" s="2"/>
      <c r="CK1586" s="2"/>
      <c r="CL1586" s="2"/>
      <c r="CM1586" s="2"/>
      <c r="CN1586" s="2"/>
      <c r="CO1586" s="2"/>
      <c r="CP1586" s="2"/>
      <c r="CQ1586" s="2"/>
      <c r="CR1586" s="2"/>
      <c r="CS1586" s="2"/>
      <c r="CT1586" s="2"/>
      <c r="CU1586" s="2"/>
      <c r="CV1586" s="2"/>
      <c r="CW1586" s="2"/>
      <c r="CX1586" s="2"/>
      <c r="CY1586" s="2"/>
      <c r="CZ1586" s="2"/>
      <c r="DA1586" s="2"/>
      <c r="DB1586" s="2"/>
      <c r="DC1586" s="2"/>
      <c r="DD1586" s="2"/>
      <c r="DE1586" s="2"/>
      <c r="DF1586" s="2"/>
      <c r="DG1586" s="2"/>
      <c r="DH1586" s="2"/>
      <c r="DI1586" s="2"/>
      <c r="DJ1586" s="2"/>
      <c r="DK1586" s="2"/>
      <c r="DL1586" s="2"/>
      <c r="DM1586" s="2"/>
      <c r="DN1586" s="2"/>
      <c r="DO1586" s="2"/>
      <c r="DP1586" s="2"/>
      <c r="DQ1586" s="2"/>
      <c r="DR1586" s="2"/>
      <c r="DS1586" s="2"/>
      <c r="DT1586" s="2"/>
    </row>
    <row r="1587" spans="1:124" ht="13" x14ac:dyDescent="0.3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  <c r="CL1587" s="2"/>
      <c r="CM1587" s="2"/>
      <c r="CN1587" s="2"/>
      <c r="CO1587" s="2"/>
      <c r="CP1587" s="2"/>
      <c r="CQ1587" s="2"/>
      <c r="CR1587" s="2"/>
      <c r="CS1587" s="2"/>
      <c r="CT1587" s="2"/>
      <c r="CU1587" s="2"/>
      <c r="CV1587" s="2"/>
      <c r="CW1587" s="2"/>
      <c r="CX1587" s="2"/>
      <c r="CY1587" s="2"/>
      <c r="CZ1587" s="2"/>
      <c r="DA1587" s="2"/>
      <c r="DB1587" s="2"/>
      <c r="DC1587" s="2"/>
      <c r="DD1587" s="2"/>
      <c r="DE1587" s="2"/>
      <c r="DF1587" s="2"/>
      <c r="DG1587" s="2"/>
      <c r="DH1587" s="2"/>
      <c r="DI1587" s="2"/>
      <c r="DJ1587" s="2"/>
      <c r="DK1587" s="2"/>
      <c r="DL1587" s="2"/>
      <c r="DM1587" s="2"/>
      <c r="DN1587" s="2"/>
      <c r="DO1587" s="2"/>
      <c r="DP1587" s="2"/>
      <c r="DQ1587" s="2"/>
      <c r="DR1587" s="2"/>
      <c r="DS1587" s="2"/>
      <c r="DT1587" s="2"/>
    </row>
    <row r="1588" spans="1:124" ht="13" x14ac:dyDescent="0.3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  <c r="CO1588" s="2"/>
      <c r="CP1588" s="2"/>
      <c r="CQ1588" s="2"/>
      <c r="CR1588" s="2"/>
      <c r="CS1588" s="2"/>
      <c r="CT1588" s="2"/>
      <c r="CU1588" s="2"/>
      <c r="CV1588" s="2"/>
      <c r="CW1588" s="2"/>
      <c r="CX1588" s="2"/>
      <c r="CY1588" s="2"/>
      <c r="CZ1588" s="2"/>
      <c r="DA1588" s="2"/>
      <c r="DB1588" s="2"/>
      <c r="DC1588" s="2"/>
      <c r="DD1588" s="2"/>
      <c r="DE1588" s="2"/>
      <c r="DF1588" s="2"/>
      <c r="DG1588" s="2"/>
      <c r="DH1588" s="2"/>
      <c r="DI1588" s="2"/>
      <c r="DJ1588" s="2"/>
      <c r="DK1588" s="2"/>
      <c r="DL1588" s="2"/>
      <c r="DM1588" s="2"/>
      <c r="DN1588" s="2"/>
      <c r="DO1588" s="2"/>
      <c r="DP1588" s="2"/>
      <c r="DQ1588" s="2"/>
      <c r="DR1588" s="2"/>
      <c r="DS1588" s="2"/>
      <c r="DT1588" s="2"/>
    </row>
    <row r="1589" spans="1:124" ht="13" x14ac:dyDescent="0.3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  <c r="CL1589" s="2"/>
      <c r="CM1589" s="2"/>
      <c r="CN1589" s="2"/>
      <c r="CO1589" s="2"/>
      <c r="CP1589" s="2"/>
      <c r="CQ1589" s="2"/>
      <c r="CR1589" s="2"/>
      <c r="CS1589" s="2"/>
      <c r="CT1589" s="2"/>
      <c r="CU1589" s="2"/>
      <c r="CV1589" s="2"/>
      <c r="CW1589" s="2"/>
      <c r="CX1589" s="2"/>
      <c r="CY1589" s="2"/>
      <c r="CZ1589" s="2"/>
      <c r="DA1589" s="2"/>
      <c r="DB1589" s="2"/>
      <c r="DC1589" s="2"/>
      <c r="DD1589" s="2"/>
      <c r="DE1589" s="2"/>
      <c r="DF1589" s="2"/>
      <c r="DG1589" s="2"/>
      <c r="DH1589" s="2"/>
      <c r="DI1589" s="2"/>
      <c r="DJ1589" s="2"/>
      <c r="DK1589" s="2"/>
      <c r="DL1589" s="2"/>
      <c r="DM1589" s="2"/>
      <c r="DN1589" s="2"/>
      <c r="DO1589" s="2"/>
      <c r="DP1589" s="2"/>
      <c r="DQ1589" s="2"/>
      <c r="DR1589" s="2"/>
      <c r="DS1589" s="2"/>
      <c r="DT1589" s="2"/>
    </row>
    <row r="1590" spans="1:124" ht="13" x14ac:dyDescent="0.3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/>
      <c r="CL1590" s="2"/>
      <c r="CM1590" s="2"/>
      <c r="CN1590" s="2"/>
      <c r="CO1590" s="2"/>
      <c r="CP1590" s="2"/>
      <c r="CQ1590" s="2"/>
      <c r="CR1590" s="2"/>
      <c r="CS1590" s="2"/>
      <c r="CT1590" s="2"/>
      <c r="CU1590" s="2"/>
      <c r="CV1590" s="2"/>
      <c r="CW1590" s="2"/>
      <c r="CX1590" s="2"/>
      <c r="CY1590" s="2"/>
      <c r="CZ1590" s="2"/>
      <c r="DA1590" s="2"/>
      <c r="DB1590" s="2"/>
      <c r="DC1590" s="2"/>
      <c r="DD1590" s="2"/>
      <c r="DE1590" s="2"/>
      <c r="DF1590" s="2"/>
      <c r="DG1590" s="2"/>
      <c r="DH1590" s="2"/>
      <c r="DI1590" s="2"/>
      <c r="DJ1590" s="2"/>
      <c r="DK1590" s="2"/>
      <c r="DL1590" s="2"/>
      <c r="DM1590" s="2"/>
      <c r="DN1590" s="2"/>
      <c r="DO1590" s="2"/>
      <c r="DP1590" s="2"/>
      <c r="DQ1590" s="2"/>
      <c r="DR1590" s="2"/>
      <c r="DS1590" s="2"/>
      <c r="DT1590" s="2"/>
    </row>
    <row r="1591" spans="1:124" ht="13" x14ac:dyDescent="0.3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  <c r="CO1591" s="2"/>
      <c r="CP1591" s="2"/>
      <c r="CQ1591" s="2"/>
      <c r="CR1591" s="2"/>
      <c r="CS1591" s="2"/>
      <c r="CT1591" s="2"/>
      <c r="CU1591" s="2"/>
      <c r="CV1591" s="2"/>
      <c r="CW1591" s="2"/>
      <c r="CX1591" s="2"/>
      <c r="CY1591" s="2"/>
      <c r="CZ1591" s="2"/>
      <c r="DA1591" s="2"/>
      <c r="DB1591" s="2"/>
      <c r="DC1591" s="2"/>
      <c r="DD1591" s="2"/>
      <c r="DE1591" s="2"/>
      <c r="DF1591" s="2"/>
      <c r="DG1591" s="2"/>
      <c r="DH1591" s="2"/>
      <c r="DI1591" s="2"/>
      <c r="DJ1591" s="2"/>
      <c r="DK1591" s="2"/>
      <c r="DL1591" s="2"/>
      <c r="DM1591" s="2"/>
      <c r="DN1591" s="2"/>
      <c r="DO1591" s="2"/>
      <c r="DP1591" s="2"/>
      <c r="DQ1591" s="2"/>
      <c r="DR1591" s="2"/>
      <c r="DS1591" s="2"/>
      <c r="DT1591" s="2"/>
    </row>
    <row r="1592" spans="1:124" ht="13" x14ac:dyDescent="0.3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  <c r="CL1592" s="2"/>
      <c r="CM1592" s="2"/>
      <c r="CN1592" s="2"/>
      <c r="CO1592" s="2"/>
      <c r="CP1592" s="2"/>
      <c r="CQ1592" s="2"/>
      <c r="CR1592" s="2"/>
      <c r="CS1592" s="2"/>
      <c r="CT1592" s="2"/>
      <c r="CU1592" s="2"/>
      <c r="CV1592" s="2"/>
      <c r="CW1592" s="2"/>
      <c r="CX1592" s="2"/>
      <c r="CY1592" s="2"/>
      <c r="CZ1592" s="2"/>
      <c r="DA1592" s="2"/>
      <c r="DB1592" s="2"/>
      <c r="DC1592" s="2"/>
      <c r="DD1592" s="2"/>
      <c r="DE1592" s="2"/>
      <c r="DF1592" s="2"/>
      <c r="DG1592" s="2"/>
      <c r="DH1592" s="2"/>
      <c r="DI1592" s="2"/>
      <c r="DJ1592" s="2"/>
      <c r="DK1592" s="2"/>
      <c r="DL1592" s="2"/>
      <c r="DM1592" s="2"/>
      <c r="DN1592" s="2"/>
      <c r="DO1592" s="2"/>
      <c r="DP1592" s="2"/>
      <c r="DQ1592" s="2"/>
      <c r="DR1592" s="2"/>
      <c r="DS1592" s="2"/>
      <c r="DT1592" s="2"/>
    </row>
    <row r="1593" spans="1:124" ht="13" x14ac:dyDescent="0.3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  <c r="CL1593" s="2"/>
      <c r="CM1593" s="2"/>
      <c r="CN1593" s="2"/>
      <c r="CO1593" s="2"/>
      <c r="CP1593" s="2"/>
      <c r="CQ1593" s="2"/>
      <c r="CR1593" s="2"/>
      <c r="CS1593" s="2"/>
      <c r="CT1593" s="2"/>
      <c r="CU1593" s="2"/>
      <c r="CV1593" s="2"/>
      <c r="CW1593" s="2"/>
      <c r="CX1593" s="2"/>
      <c r="CY1593" s="2"/>
      <c r="CZ1593" s="2"/>
      <c r="DA1593" s="2"/>
      <c r="DB1593" s="2"/>
      <c r="DC1593" s="2"/>
      <c r="DD1593" s="2"/>
      <c r="DE1593" s="2"/>
      <c r="DF1593" s="2"/>
      <c r="DG1593" s="2"/>
      <c r="DH1593" s="2"/>
      <c r="DI1593" s="2"/>
      <c r="DJ1593" s="2"/>
      <c r="DK1593" s="2"/>
      <c r="DL1593" s="2"/>
      <c r="DM1593" s="2"/>
      <c r="DN1593" s="2"/>
      <c r="DO1593" s="2"/>
      <c r="DP1593" s="2"/>
      <c r="DQ1593" s="2"/>
      <c r="DR1593" s="2"/>
      <c r="DS1593" s="2"/>
      <c r="DT1593" s="2"/>
    </row>
    <row r="1594" spans="1:124" ht="13" x14ac:dyDescent="0.3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  <c r="CL1594" s="2"/>
      <c r="CM1594" s="2"/>
      <c r="CN1594" s="2"/>
      <c r="CO1594" s="2"/>
      <c r="CP1594" s="2"/>
      <c r="CQ1594" s="2"/>
      <c r="CR1594" s="2"/>
      <c r="CS1594" s="2"/>
      <c r="CT1594" s="2"/>
      <c r="CU1594" s="2"/>
      <c r="CV1594" s="2"/>
      <c r="CW1594" s="2"/>
      <c r="CX1594" s="2"/>
      <c r="CY1594" s="2"/>
      <c r="CZ1594" s="2"/>
      <c r="DA1594" s="2"/>
      <c r="DB1594" s="2"/>
      <c r="DC1594" s="2"/>
      <c r="DD1594" s="2"/>
      <c r="DE1594" s="2"/>
      <c r="DF1594" s="2"/>
      <c r="DG1594" s="2"/>
      <c r="DH1594" s="2"/>
      <c r="DI1594" s="2"/>
      <c r="DJ1594" s="2"/>
      <c r="DK1594" s="2"/>
      <c r="DL1594" s="2"/>
      <c r="DM1594" s="2"/>
      <c r="DN1594" s="2"/>
      <c r="DO1594" s="2"/>
      <c r="DP1594" s="2"/>
      <c r="DQ1594" s="2"/>
      <c r="DR1594" s="2"/>
      <c r="DS1594" s="2"/>
      <c r="DT1594" s="2"/>
    </row>
    <row r="1595" spans="1:124" ht="13" x14ac:dyDescent="0.3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  <c r="CO1595" s="2"/>
      <c r="CP1595" s="2"/>
      <c r="CQ1595" s="2"/>
      <c r="CR1595" s="2"/>
      <c r="CS1595" s="2"/>
      <c r="CT1595" s="2"/>
      <c r="CU1595" s="2"/>
      <c r="CV1595" s="2"/>
      <c r="CW1595" s="2"/>
      <c r="CX1595" s="2"/>
      <c r="CY1595" s="2"/>
      <c r="CZ1595" s="2"/>
      <c r="DA1595" s="2"/>
      <c r="DB1595" s="2"/>
      <c r="DC1595" s="2"/>
      <c r="DD1595" s="2"/>
      <c r="DE1595" s="2"/>
      <c r="DF1595" s="2"/>
      <c r="DG1595" s="2"/>
      <c r="DH1595" s="2"/>
      <c r="DI1595" s="2"/>
      <c r="DJ1595" s="2"/>
      <c r="DK1595" s="2"/>
      <c r="DL1595" s="2"/>
      <c r="DM1595" s="2"/>
      <c r="DN1595" s="2"/>
      <c r="DO1595" s="2"/>
      <c r="DP1595" s="2"/>
      <c r="DQ1595" s="2"/>
      <c r="DR1595" s="2"/>
      <c r="DS1595" s="2"/>
      <c r="DT1595" s="2"/>
    </row>
    <row r="1596" spans="1:124" ht="13" x14ac:dyDescent="0.3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  <c r="CO1596" s="2"/>
      <c r="CP1596" s="2"/>
      <c r="CQ1596" s="2"/>
      <c r="CR1596" s="2"/>
      <c r="CS1596" s="2"/>
      <c r="CT1596" s="2"/>
      <c r="CU1596" s="2"/>
      <c r="CV1596" s="2"/>
      <c r="CW1596" s="2"/>
      <c r="CX1596" s="2"/>
      <c r="CY1596" s="2"/>
      <c r="CZ1596" s="2"/>
      <c r="DA1596" s="2"/>
      <c r="DB1596" s="2"/>
      <c r="DC1596" s="2"/>
      <c r="DD1596" s="2"/>
      <c r="DE1596" s="2"/>
      <c r="DF1596" s="2"/>
      <c r="DG1596" s="2"/>
      <c r="DH1596" s="2"/>
      <c r="DI1596" s="2"/>
      <c r="DJ1596" s="2"/>
      <c r="DK1596" s="2"/>
      <c r="DL1596" s="2"/>
      <c r="DM1596" s="2"/>
      <c r="DN1596" s="2"/>
      <c r="DO1596" s="2"/>
      <c r="DP1596" s="2"/>
      <c r="DQ1596" s="2"/>
      <c r="DR1596" s="2"/>
      <c r="DS1596" s="2"/>
      <c r="DT1596" s="2"/>
    </row>
    <row r="1597" spans="1:124" ht="13" x14ac:dyDescent="0.3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/>
      <c r="CL1597" s="2"/>
      <c r="CM1597" s="2"/>
      <c r="CN1597" s="2"/>
      <c r="CO1597" s="2"/>
      <c r="CP1597" s="2"/>
      <c r="CQ1597" s="2"/>
      <c r="CR1597" s="2"/>
      <c r="CS1597" s="2"/>
      <c r="CT1597" s="2"/>
      <c r="CU1597" s="2"/>
      <c r="CV1597" s="2"/>
      <c r="CW1597" s="2"/>
      <c r="CX1597" s="2"/>
      <c r="CY1597" s="2"/>
      <c r="CZ1597" s="2"/>
      <c r="DA1597" s="2"/>
      <c r="DB1597" s="2"/>
      <c r="DC1597" s="2"/>
      <c r="DD1597" s="2"/>
      <c r="DE1597" s="2"/>
      <c r="DF1597" s="2"/>
      <c r="DG1597" s="2"/>
      <c r="DH1597" s="2"/>
      <c r="DI1597" s="2"/>
      <c r="DJ1597" s="2"/>
      <c r="DK1597" s="2"/>
      <c r="DL1597" s="2"/>
      <c r="DM1597" s="2"/>
      <c r="DN1597" s="2"/>
      <c r="DO1597" s="2"/>
      <c r="DP1597" s="2"/>
      <c r="DQ1597" s="2"/>
      <c r="DR1597" s="2"/>
      <c r="DS1597" s="2"/>
      <c r="DT1597" s="2"/>
    </row>
    <row r="1598" spans="1:124" ht="13" x14ac:dyDescent="0.3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  <c r="CO1598" s="2"/>
      <c r="CP1598" s="2"/>
      <c r="CQ1598" s="2"/>
      <c r="CR1598" s="2"/>
      <c r="CS1598" s="2"/>
      <c r="CT1598" s="2"/>
      <c r="CU1598" s="2"/>
      <c r="CV1598" s="2"/>
      <c r="CW1598" s="2"/>
      <c r="CX1598" s="2"/>
      <c r="CY1598" s="2"/>
      <c r="CZ1598" s="2"/>
      <c r="DA1598" s="2"/>
      <c r="DB1598" s="2"/>
      <c r="DC1598" s="2"/>
      <c r="DD1598" s="2"/>
      <c r="DE1598" s="2"/>
      <c r="DF1598" s="2"/>
      <c r="DG1598" s="2"/>
      <c r="DH1598" s="2"/>
      <c r="DI1598" s="2"/>
      <c r="DJ1598" s="2"/>
      <c r="DK1598" s="2"/>
      <c r="DL1598" s="2"/>
      <c r="DM1598" s="2"/>
      <c r="DN1598" s="2"/>
      <c r="DO1598" s="2"/>
      <c r="DP1598" s="2"/>
      <c r="DQ1598" s="2"/>
      <c r="DR1598" s="2"/>
      <c r="DS1598" s="2"/>
      <c r="DT1598" s="2"/>
    </row>
    <row r="1599" spans="1:124" ht="13" x14ac:dyDescent="0.3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  <c r="CO1599" s="2"/>
      <c r="CP1599" s="2"/>
      <c r="CQ1599" s="2"/>
      <c r="CR1599" s="2"/>
      <c r="CS1599" s="2"/>
      <c r="CT1599" s="2"/>
      <c r="CU1599" s="2"/>
      <c r="CV1599" s="2"/>
      <c r="CW1599" s="2"/>
      <c r="CX1599" s="2"/>
      <c r="CY1599" s="2"/>
      <c r="CZ1599" s="2"/>
      <c r="DA1599" s="2"/>
      <c r="DB1599" s="2"/>
      <c r="DC1599" s="2"/>
      <c r="DD1599" s="2"/>
      <c r="DE1599" s="2"/>
      <c r="DF1599" s="2"/>
      <c r="DG1599" s="2"/>
      <c r="DH1599" s="2"/>
      <c r="DI1599" s="2"/>
      <c r="DJ1599" s="2"/>
      <c r="DK1599" s="2"/>
      <c r="DL1599" s="2"/>
      <c r="DM1599" s="2"/>
      <c r="DN1599" s="2"/>
      <c r="DO1599" s="2"/>
      <c r="DP1599" s="2"/>
      <c r="DQ1599" s="2"/>
      <c r="DR1599" s="2"/>
      <c r="DS1599" s="2"/>
      <c r="DT1599" s="2"/>
    </row>
    <row r="1600" spans="1:124" ht="13" x14ac:dyDescent="0.3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  <c r="CO1600" s="2"/>
      <c r="CP1600" s="2"/>
      <c r="CQ1600" s="2"/>
      <c r="CR1600" s="2"/>
      <c r="CS1600" s="2"/>
      <c r="CT1600" s="2"/>
      <c r="CU1600" s="2"/>
      <c r="CV1600" s="2"/>
      <c r="CW1600" s="2"/>
      <c r="CX1600" s="2"/>
      <c r="CY1600" s="2"/>
      <c r="CZ1600" s="2"/>
      <c r="DA1600" s="2"/>
      <c r="DB1600" s="2"/>
      <c r="DC1600" s="2"/>
      <c r="DD1600" s="2"/>
      <c r="DE1600" s="2"/>
      <c r="DF1600" s="2"/>
      <c r="DG1600" s="2"/>
      <c r="DH1600" s="2"/>
      <c r="DI1600" s="2"/>
      <c r="DJ1600" s="2"/>
      <c r="DK1600" s="2"/>
      <c r="DL1600" s="2"/>
      <c r="DM1600" s="2"/>
      <c r="DN1600" s="2"/>
      <c r="DO1600" s="2"/>
      <c r="DP1600" s="2"/>
      <c r="DQ1600" s="2"/>
      <c r="DR1600" s="2"/>
      <c r="DS1600" s="2"/>
      <c r="DT1600" s="2"/>
    </row>
    <row r="1601" spans="1:124" ht="13" x14ac:dyDescent="0.3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  <c r="CY1601" s="2"/>
      <c r="CZ1601" s="2"/>
      <c r="DA1601" s="2"/>
      <c r="DB1601" s="2"/>
      <c r="DC1601" s="2"/>
      <c r="DD1601" s="2"/>
      <c r="DE1601" s="2"/>
      <c r="DF1601" s="2"/>
      <c r="DG1601" s="2"/>
      <c r="DH1601" s="2"/>
      <c r="DI1601" s="2"/>
      <c r="DJ1601" s="2"/>
      <c r="DK1601" s="2"/>
      <c r="DL1601" s="2"/>
      <c r="DM1601" s="2"/>
      <c r="DN1601" s="2"/>
      <c r="DO1601" s="2"/>
      <c r="DP1601" s="2"/>
      <c r="DQ1601" s="2"/>
      <c r="DR1601" s="2"/>
      <c r="DS1601" s="2"/>
      <c r="DT1601" s="2"/>
    </row>
    <row r="1602" spans="1:124" ht="13" x14ac:dyDescent="0.3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  <c r="DA1602" s="2"/>
      <c r="DB1602" s="2"/>
      <c r="DC1602" s="2"/>
      <c r="DD1602" s="2"/>
      <c r="DE1602" s="2"/>
      <c r="DF1602" s="2"/>
      <c r="DG1602" s="2"/>
      <c r="DH1602" s="2"/>
      <c r="DI1602" s="2"/>
      <c r="DJ1602" s="2"/>
      <c r="DK1602" s="2"/>
      <c r="DL1602" s="2"/>
      <c r="DM1602" s="2"/>
      <c r="DN1602" s="2"/>
      <c r="DO1602" s="2"/>
      <c r="DP1602" s="2"/>
      <c r="DQ1602" s="2"/>
      <c r="DR1602" s="2"/>
      <c r="DS1602" s="2"/>
      <c r="DT1602" s="2"/>
    </row>
    <row r="1603" spans="1:124" ht="13" x14ac:dyDescent="0.3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  <c r="CY1603" s="2"/>
      <c r="CZ1603" s="2"/>
      <c r="DA1603" s="2"/>
      <c r="DB1603" s="2"/>
      <c r="DC1603" s="2"/>
      <c r="DD1603" s="2"/>
      <c r="DE1603" s="2"/>
      <c r="DF1603" s="2"/>
      <c r="DG1603" s="2"/>
      <c r="DH1603" s="2"/>
      <c r="DI1603" s="2"/>
      <c r="DJ1603" s="2"/>
      <c r="DK1603" s="2"/>
      <c r="DL1603" s="2"/>
      <c r="DM1603" s="2"/>
      <c r="DN1603" s="2"/>
      <c r="DO1603" s="2"/>
      <c r="DP1603" s="2"/>
      <c r="DQ1603" s="2"/>
      <c r="DR1603" s="2"/>
      <c r="DS1603" s="2"/>
      <c r="DT1603" s="2"/>
    </row>
    <row r="1604" spans="1:124" ht="13" x14ac:dyDescent="0.3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  <c r="DB1604" s="2"/>
      <c r="DC1604" s="2"/>
      <c r="DD1604" s="2"/>
      <c r="DE1604" s="2"/>
      <c r="DF1604" s="2"/>
      <c r="DG1604" s="2"/>
      <c r="DH1604" s="2"/>
      <c r="DI1604" s="2"/>
      <c r="DJ1604" s="2"/>
      <c r="DK1604" s="2"/>
      <c r="DL1604" s="2"/>
      <c r="DM1604" s="2"/>
      <c r="DN1604" s="2"/>
      <c r="DO1604" s="2"/>
      <c r="DP1604" s="2"/>
      <c r="DQ1604" s="2"/>
      <c r="DR1604" s="2"/>
      <c r="DS1604" s="2"/>
      <c r="DT1604" s="2"/>
    </row>
    <row r="1605" spans="1:124" ht="13" x14ac:dyDescent="0.3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  <c r="CY1605" s="2"/>
      <c r="CZ1605" s="2"/>
      <c r="DA1605" s="2"/>
      <c r="DB1605" s="2"/>
      <c r="DC1605" s="2"/>
      <c r="DD1605" s="2"/>
      <c r="DE1605" s="2"/>
      <c r="DF1605" s="2"/>
      <c r="DG1605" s="2"/>
      <c r="DH1605" s="2"/>
      <c r="DI1605" s="2"/>
      <c r="DJ1605" s="2"/>
      <c r="DK1605" s="2"/>
      <c r="DL1605" s="2"/>
      <c r="DM1605" s="2"/>
      <c r="DN1605" s="2"/>
      <c r="DO1605" s="2"/>
      <c r="DP1605" s="2"/>
      <c r="DQ1605" s="2"/>
      <c r="DR1605" s="2"/>
      <c r="DS1605" s="2"/>
      <c r="DT1605" s="2"/>
    </row>
    <row r="1606" spans="1:124" ht="13" x14ac:dyDescent="0.3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  <c r="DA1606" s="2"/>
      <c r="DB1606" s="2"/>
      <c r="DC1606" s="2"/>
      <c r="DD1606" s="2"/>
      <c r="DE1606" s="2"/>
      <c r="DF1606" s="2"/>
      <c r="DG1606" s="2"/>
      <c r="DH1606" s="2"/>
      <c r="DI1606" s="2"/>
      <c r="DJ1606" s="2"/>
      <c r="DK1606" s="2"/>
      <c r="DL1606" s="2"/>
      <c r="DM1606" s="2"/>
      <c r="DN1606" s="2"/>
      <c r="DO1606" s="2"/>
      <c r="DP1606" s="2"/>
      <c r="DQ1606" s="2"/>
      <c r="DR1606" s="2"/>
      <c r="DS1606" s="2"/>
      <c r="DT1606" s="2"/>
    </row>
    <row r="1607" spans="1:124" ht="13" x14ac:dyDescent="0.3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2"/>
      <c r="DD1607" s="2"/>
      <c r="DE1607" s="2"/>
      <c r="DF1607" s="2"/>
      <c r="DG1607" s="2"/>
      <c r="DH1607" s="2"/>
      <c r="DI1607" s="2"/>
      <c r="DJ1607" s="2"/>
      <c r="DK1607" s="2"/>
      <c r="DL1607" s="2"/>
      <c r="DM1607" s="2"/>
      <c r="DN1607" s="2"/>
      <c r="DO1607" s="2"/>
      <c r="DP1607" s="2"/>
      <c r="DQ1607" s="2"/>
      <c r="DR1607" s="2"/>
      <c r="DS1607" s="2"/>
      <c r="DT1607" s="2"/>
    </row>
    <row r="1608" spans="1:124" ht="13" x14ac:dyDescent="0.3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  <c r="DB1608" s="2"/>
      <c r="DC1608" s="2"/>
      <c r="DD1608" s="2"/>
      <c r="DE1608" s="2"/>
      <c r="DF1608" s="2"/>
      <c r="DG1608" s="2"/>
      <c r="DH1608" s="2"/>
      <c r="DI1608" s="2"/>
      <c r="DJ1608" s="2"/>
      <c r="DK1608" s="2"/>
      <c r="DL1608" s="2"/>
      <c r="DM1608" s="2"/>
      <c r="DN1608" s="2"/>
      <c r="DO1608" s="2"/>
      <c r="DP1608" s="2"/>
      <c r="DQ1608" s="2"/>
      <c r="DR1608" s="2"/>
      <c r="DS1608" s="2"/>
      <c r="DT1608" s="2"/>
    </row>
    <row r="1609" spans="1:124" ht="13" x14ac:dyDescent="0.3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  <c r="DB1609" s="2"/>
      <c r="DC1609" s="2"/>
      <c r="DD1609" s="2"/>
      <c r="DE1609" s="2"/>
      <c r="DF1609" s="2"/>
      <c r="DG1609" s="2"/>
      <c r="DH1609" s="2"/>
      <c r="DI1609" s="2"/>
      <c r="DJ1609" s="2"/>
      <c r="DK1609" s="2"/>
      <c r="DL1609" s="2"/>
      <c r="DM1609" s="2"/>
      <c r="DN1609" s="2"/>
      <c r="DO1609" s="2"/>
      <c r="DP1609" s="2"/>
      <c r="DQ1609" s="2"/>
      <c r="DR1609" s="2"/>
      <c r="DS1609" s="2"/>
      <c r="DT1609" s="2"/>
    </row>
    <row r="1610" spans="1:124" ht="13" x14ac:dyDescent="0.3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/>
      <c r="DB1610" s="2"/>
      <c r="DC1610" s="2"/>
      <c r="DD1610" s="2"/>
      <c r="DE1610" s="2"/>
      <c r="DF1610" s="2"/>
      <c r="DG1610" s="2"/>
      <c r="DH1610" s="2"/>
      <c r="DI1610" s="2"/>
      <c r="DJ1610" s="2"/>
      <c r="DK1610" s="2"/>
      <c r="DL1610" s="2"/>
      <c r="DM1610" s="2"/>
      <c r="DN1610" s="2"/>
      <c r="DO1610" s="2"/>
      <c r="DP1610" s="2"/>
      <c r="DQ1610" s="2"/>
      <c r="DR1610" s="2"/>
      <c r="DS1610" s="2"/>
      <c r="DT1610" s="2"/>
    </row>
    <row r="1611" spans="1:124" ht="13" x14ac:dyDescent="0.3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2"/>
      <c r="CZ1611" s="2"/>
      <c r="DA1611" s="2"/>
      <c r="DB1611" s="2"/>
      <c r="DC1611" s="2"/>
      <c r="DD1611" s="2"/>
      <c r="DE1611" s="2"/>
      <c r="DF1611" s="2"/>
      <c r="DG1611" s="2"/>
      <c r="DH1611" s="2"/>
      <c r="DI1611" s="2"/>
      <c r="DJ1611" s="2"/>
      <c r="DK1611" s="2"/>
      <c r="DL1611" s="2"/>
      <c r="DM1611" s="2"/>
      <c r="DN1611" s="2"/>
      <c r="DO1611" s="2"/>
      <c r="DP1611" s="2"/>
      <c r="DQ1611" s="2"/>
      <c r="DR1611" s="2"/>
      <c r="DS1611" s="2"/>
      <c r="DT1611" s="2"/>
    </row>
    <row r="1612" spans="1:124" ht="13" x14ac:dyDescent="0.3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  <c r="DA1612" s="2"/>
      <c r="DB1612" s="2"/>
      <c r="DC1612" s="2"/>
      <c r="DD1612" s="2"/>
      <c r="DE1612" s="2"/>
      <c r="DF1612" s="2"/>
      <c r="DG1612" s="2"/>
      <c r="DH1612" s="2"/>
      <c r="DI1612" s="2"/>
      <c r="DJ1612" s="2"/>
      <c r="DK1612" s="2"/>
      <c r="DL1612" s="2"/>
      <c r="DM1612" s="2"/>
      <c r="DN1612" s="2"/>
      <c r="DO1612" s="2"/>
      <c r="DP1612" s="2"/>
      <c r="DQ1612" s="2"/>
      <c r="DR1612" s="2"/>
      <c r="DS1612" s="2"/>
      <c r="DT1612" s="2"/>
    </row>
    <row r="1613" spans="1:124" ht="13" x14ac:dyDescent="0.3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  <c r="DB1613" s="2"/>
      <c r="DC1613" s="2"/>
      <c r="DD1613" s="2"/>
      <c r="DE1613" s="2"/>
      <c r="DF1613" s="2"/>
      <c r="DG1613" s="2"/>
      <c r="DH1613" s="2"/>
      <c r="DI1613" s="2"/>
      <c r="DJ1613" s="2"/>
      <c r="DK1613" s="2"/>
      <c r="DL1613" s="2"/>
      <c r="DM1613" s="2"/>
      <c r="DN1613" s="2"/>
      <c r="DO1613" s="2"/>
      <c r="DP1613" s="2"/>
      <c r="DQ1613" s="2"/>
      <c r="DR1613" s="2"/>
      <c r="DS1613" s="2"/>
      <c r="DT1613" s="2"/>
    </row>
    <row r="1614" spans="1:124" ht="13" x14ac:dyDescent="0.3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  <c r="DA1614" s="2"/>
      <c r="DB1614" s="2"/>
      <c r="DC1614" s="2"/>
      <c r="DD1614" s="2"/>
      <c r="DE1614" s="2"/>
      <c r="DF1614" s="2"/>
      <c r="DG1614" s="2"/>
      <c r="DH1614" s="2"/>
      <c r="DI1614" s="2"/>
      <c r="DJ1614" s="2"/>
      <c r="DK1614" s="2"/>
      <c r="DL1614" s="2"/>
      <c r="DM1614" s="2"/>
      <c r="DN1614" s="2"/>
      <c r="DO1614" s="2"/>
      <c r="DP1614" s="2"/>
      <c r="DQ1614" s="2"/>
      <c r="DR1614" s="2"/>
      <c r="DS1614" s="2"/>
      <c r="DT1614" s="2"/>
    </row>
    <row r="1615" spans="1:124" ht="13" x14ac:dyDescent="0.3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  <c r="DA1615" s="2"/>
      <c r="DB1615" s="2"/>
      <c r="DC1615" s="2"/>
      <c r="DD1615" s="2"/>
      <c r="DE1615" s="2"/>
      <c r="DF1615" s="2"/>
      <c r="DG1615" s="2"/>
      <c r="DH1615" s="2"/>
      <c r="DI1615" s="2"/>
      <c r="DJ1615" s="2"/>
      <c r="DK1615" s="2"/>
      <c r="DL1615" s="2"/>
      <c r="DM1615" s="2"/>
      <c r="DN1615" s="2"/>
      <c r="DO1615" s="2"/>
      <c r="DP1615" s="2"/>
      <c r="DQ1615" s="2"/>
      <c r="DR1615" s="2"/>
      <c r="DS1615" s="2"/>
      <c r="DT1615" s="2"/>
    </row>
    <row r="1616" spans="1:124" ht="13" x14ac:dyDescent="0.3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2"/>
      <c r="CZ1616" s="2"/>
      <c r="DA1616" s="2"/>
      <c r="DB1616" s="2"/>
      <c r="DC1616" s="2"/>
      <c r="DD1616" s="2"/>
      <c r="DE1616" s="2"/>
      <c r="DF1616" s="2"/>
      <c r="DG1616" s="2"/>
      <c r="DH1616" s="2"/>
      <c r="DI1616" s="2"/>
      <c r="DJ1616" s="2"/>
      <c r="DK1616" s="2"/>
      <c r="DL1616" s="2"/>
      <c r="DM1616" s="2"/>
      <c r="DN1616" s="2"/>
      <c r="DO1616" s="2"/>
      <c r="DP1616" s="2"/>
      <c r="DQ1616" s="2"/>
      <c r="DR1616" s="2"/>
      <c r="DS1616" s="2"/>
      <c r="DT1616" s="2"/>
    </row>
    <row r="1617" spans="1:124" ht="13" x14ac:dyDescent="0.3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2"/>
      <c r="CZ1617" s="2"/>
      <c r="DA1617" s="2"/>
      <c r="DB1617" s="2"/>
      <c r="DC1617" s="2"/>
      <c r="DD1617" s="2"/>
      <c r="DE1617" s="2"/>
      <c r="DF1617" s="2"/>
      <c r="DG1617" s="2"/>
      <c r="DH1617" s="2"/>
      <c r="DI1617" s="2"/>
      <c r="DJ1617" s="2"/>
      <c r="DK1617" s="2"/>
      <c r="DL1617" s="2"/>
      <c r="DM1617" s="2"/>
      <c r="DN1617" s="2"/>
      <c r="DO1617" s="2"/>
      <c r="DP1617" s="2"/>
      <c r="DQ1617" s="2"/>
      <c r="DR1617" s="2"/>
      <c r="DS1617" s="2"/>
      <c r="DT1617" s="2"/>
    </row>
    <row r="1618" spans="1:124" ht="13" x14ac:dyDescent="0.3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  <c r="DA1618" s="2"/>
      <c r="DB1618" s="2"/>
      <c r="DC1618" s="2"/>
      <c r="DD1618" s="2"/>
      <c r="DE1618" s="2"/>
      <c r="DF1618" s="2"/>
      <c r="DG1618" s="2"/>
      <c r="DH1618" s="2"/>
      <c r="DI1618" s="2"/>
      <c r="DJ1618" s="2"/>
      <c r="DK1618" s="2"/>
      <c r="DL1618" s="2"/>
      <c r="DM1618" s="2"/>
      <c r="DN1618" s="2"/>
      <c r="DO1618" s="2"/>
      <c r="DP1618" s="2"/>
      <c r="DQ1618" s="2"/>
      <c r="DR1618" s="2"/>
      <c r="DS1618" s="2"/>
      <c r="DT1618" s="2"/>
    </row>
    <row r="1619" spans="1:124" ht="13" x14ac:dyDescent="0.3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  <c r="DA1619" s="2"/>
      <c r="DB1619" s="2"/>
      <c r="DC1619" s="2"/>
      <c r="DD1619" s="2"/>
      <c r="DE1619" s="2"/>
      <c r="DF1619" s="2"/>
      <c r="DG1619" s="2"/>
      <c r="DH1619" s="2"/>
      <c r="DI1619" s="2"/>
      <c r="DJ1619" s="2"/>
      <c r="DK1619" s="2"/>
      <c r="DL1619" s="2"/>
      <c r="DM1619" s="2"/>
      <c r="DN1619" s="2"/>
      <c r="DO1619" s="2"/>
      <c r="DP1619" s="2"/>
      <c r="DQ1619" s="2"/>
      <c r="DR1619" s="2"/>
      <c r="DS1619" s="2"/>
      <c r="DT1619" s="2"/>
    </row>
    <row r="1620" spans="1:124" ht="13" x14ac:dyDescent="0.3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  <c r="DB1620" s="2"/>
      <c r="DC1620" s="2"/>
      <c r="DD1620" s="2"/>
      <c r="DE1620" s="2"/>
      <c r="DF1620" s="2"/>
      <c r="DG1620" s="2"/>
      <c r="DH1620" s="2"/>
      <c r="DI1620" s="2"/>
      <c r="DJ1620" s="2"/>
      <c r="DK1620" s="2"/>
      <c r="DL1620" s="2"/>
      <c r="DM1620" s="2"/>
      <c r="DN1620" s="2"/>
      <c r="DO1620" s="2"/>
      <c r="DP1620" s="2"/>
      <c r="DQ1620" s="2"/>
      <c r="DR1620" s="2"/>
      <c r="DS1620" s="2"/>
      <c r="DT1620" s="2"/>
    </row>
    <row r="1621" spans="1:124" ht="13" x14ac:dyDescent="0.3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  <c r="DG1621" s="2"/>
      <c r="DH1621" s="2"/>
      <c r="DI1621" s="2"/>
      <c r="DJ1621" s="2"/>
      <c r="DK1621" s="2"/>
      <c r="DL1621" s="2"/>
      <c r="DM1621" s="2"/>
      <c r="DN1621" s="2"/>
      <c r="DO1621" s="2"/>
      <c r="DP1621" s="2"/>
      <c r="DQ1621" s="2"/>
      <c r="DR1621" s="2"/>
      <c r="DS1621" s="2"/>
      <c r="DT1621" s="2"/>
    </row>
    <row r="1622" spans="1:124" ht="13" x14ac:dyDescent="0.3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  <c r="DA1622" s="2"/>
      <c r="DB1622" s="2"/>
      <c r="DC1622" s="2"/>
      <c r="DD1622" s="2"/>
      <c r="DE1622" s="2"/>
      <c r="DF1622" s="2"/>
      <c r="DG1622" s="2"/>
      <c r="DH1622" s="2"/>
      <c r="DI1622" s="2"/>
      <c r="DJ1622" s="2"/>
      <c r="DK1622" s="2"/>
      <c r="DL1622" s="2"/>
      <c r="DM1622" s="2"/>
      <c r="DN1622" s="2"/>
      <c r="DO1622" s="2"/>
      <c r="DP1622" s="2"/>
      <c r="DQ1622" s="2"/>
      <c r="DR1622" s="2"/>
      <c r="DS1622" s="2"/>
      <c r="DT1622" s="2"/>
    </row>
    <row r="1623" spans="1:124" ht="13" x14ac:dyDescent="0.3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  <c r="DA1623" s="2"/>
      <c r="DB1623" s="2"/>
      <c r="DC1623" s="2"/>
      <c r="DD1623" s="2"/>
      <c r="DE1623" s="2"/>
      <c r="DF1623" s="2"/>
      <c r="DG1623" s="2"/>
      <c r="DH1623" s="2"/>
      <c r="DI1623" s="2"/>
      <c r="DJ1623" s="2"/>
      <c r="DK1623" s="2"/>
      <c r="DL1623" s="2"/>
      <c r="DM1623" s="2"/>
      <c r="DN1623" s="2"/>
      <c r="DO1623" s="2"/>
      <c r="DP1623" s="2"/>
      <c r="DQ1623" s="2"/>
      <c r="DR1623" s="2"/>
      <c r="DS1623" s="2"/>
      <c r="DT1623" s="2"/>
    </row>
    <row r="1624" spans="1:124" ht="13" x14ac:dyDescent="0.3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  <c r="DA1624" s="2"/>
      <c r="DB1624" s="2"/>
      <c r="DC1624" s="2"/>
      <c r="DD1624" s="2"/>
      <c r="DE1624" s="2"/>
      <c r="DF1624" s="2"/>
      <c r="DG1624" s="2"/>
      <c r="DH1624" s="2"/>
      <c r="DI1624" s="2"/>
      <c r="DJ1624" s="2"/>
      <c r="DK1624" s="2"/>
      <c r="DL1624" s="2"/>
      <c r="DM1624" s="2"/>
      <c r="DN1624" s="2"/>
      <c r="DO1624" s="2"/>
      <c r="DP1624" s="2"/>
      <c r="DQ1624" s="2"/>
      <c r="DR1624" s="2"/>
      <c r="DS1624" s="2"/>
      <c r="DT1624" s="2"/>
    </row>
    <row r="1625" spans="1:124" ht="13" x14ac:dyDescent="0.3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2"/>
      <c r="CZ1625" s="2"/>
      <c r="DA1625" s="2"/>
      <c r="DB1625" s="2"/>
      <c r="DC1625" s="2"/>
      <c r="DD1625" s="2"/>
      <c r="DE1625" s="2"/>
      <c r="DF1625" s="2"/>
      <c r="DG1625" s="2"/>
      <c r="DH1625" s="2"/>
      <c r="DI1625" s="2"/>
      <c r="DJ1625" s="2"/>
      <c r="DK1625" s="2"/>
      <c r="DL1625" s="2"/>
      <c r="DM1625" s="2"/>
      <c r="DN1625" s="2"/>
      <c r="DO1625" s="2"/>
      <c r="DP1625" s="2"/>
      <c r="DQ1625" s="2"/>
      <c r="DR1625" s="2"/>
      <c r="DS1625" s="2"/>
      <c r="DT1625" s="2"/>
    </row>
    <row r="1626" spans="1:124" ht="13" x14ac:dyDescent="0.3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/>
      <c r="CY1626" s="2"/>
      <c r="CZ1626" s="2"/>
      <c r="DA1626" s="2"/>
      <c r="DB1626" s="2"/>
      <c r="DC1626" s="2"/>
      <c r="DD1626" s="2"/>
      <c r="DE1626" s="2"/>
      <c r="DF1626" s="2"/>
      <c r="DG1626" s="2"/>
      <c r="DH1626" s="2"/>
      <c r="DI1626" s="2"/>
      <c r="DJ1626" s="2"/>
      <c r="DK1626" s="2"/>
      <c r="DL1626" s="2"/>
      <c r="DM1626" s="2"/>
      <c r="DN1626" s="2"/>
      <c r="DO1626" s="2"/>
      <c r="DP1626" s="2"/>
      <c r="DQ1626" s="2"/>
      <c r="DR1626" s="2"/>
      <c r="DS1626" s="2"/>
      <c r="DT1626" s="2"/>
    </row>
    <row r="1627" spans="1:124" ht="13" x14ac:dyDescent="0.3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/>
      <c r="CY1627" s="2"/>
      <c r="CZ1627" s="2"/>
      <c r="DA1627" s="2"/>
      <c r="DB1627" s="2"/>
      <c r="DC1627" s="2"/>
      <c r="DD1627" s="2"/>
      <c r="DE1627" s="2"/>
      <c r="DF1627" s="2"/>
      <c r="DG1627" s="2"/>
      <c r="DH1627" s="2"/>
      <c r="DI1627" s="2"/>
      <c r="DJ1627" s="2"/>
      <c r="DK1627" s="2"/>
      <c r="DL1627" s="2"/>
      <c r="DM1627" s="2"/>
      <c r="DN1627" s="2"/>
      <c r="DO1627" s="2"/>
      <c r="DP1627" s="2"/>
      <c r="DQ1627" s="2"/>
      <c r="DR1627" s="2"/>
      <c r="DS1627" s="2"/>
      <c r="DT1627" s="2"/>
    </row>
    <row r="1628" spans="1:124" ht="13" x14ac:dyDescent="0.3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  <c r="CY1628" s="2"/>
      <c r="CZ1628" s="2"/>
      <c r="DA1628" s="2"/>
      <c r="DB1628" s="2"/>
      <c r="DC1628" s="2"/>
      <c r="DD1628" s="2"/>
      <c r="DE1628" s="2"/>
      <c r="DF1628" s="2"/>
      <c r="DG1628" s="2"/>
      <c r="DH1628" s="2"/>
      <c r="DI1628" s="2"/>
      <c r="DJ1628" s="2"/>
      <c r="DK1628" s="2"/>
      <c r="DL1628" s="2"/>
      <c r="DM1628" s="2"/>
      <c r="DN1628" s="2"/>
      <c r="DO1628" s="2"/>
      <c r="DP1628" s="2"/>
      <c r="DQ1628" s="2"/>
      <c r="DR1628" s="2"/>
      <c r="DS1628" s="2"/>
      <c r="DT1628" s="2"/>
    </row>
    <row r="1629" spans="1:124" ht="13" x14ac:dyDescent="0.3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2"/>
      <c r="CZ1629" s="2"/>
      <c r="DA1629" s="2"/>
      <c r="DB1629" s="2"/>
      <c r="DC1629" s="2"/>
      <c r="DD1629" s="2"/>
      <c r="DE1629" s="2"/>
      <c r="DF1629" s="2"/>
      <c r="DG1629" s="2"/>
      <c r="DH1629" s="2"/>
      <c r="DI1629" s="2"/>
      <c r="DJ1629" s="2"/>
      <c r="DK1629" s="2"/>
      <c r="DL1629" s="2"/>
      <c r="DM1629" s="2"/>
      <c r="DN1629" s="2"/>
      <c r="DO1629" s="2"/>
      <c r="DP1629" s="2"/>
      <c r="DQ1629" s="2"/>
      <c r="DR1629" s="2"/>
      <c r="DS1629" s="2"/>
      <c r="DT1629" s="2"/>
    </row>
    <row r="1630" spans="1:124" ht="13" x14ac:dyDescent="0.3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  <c r="DB1630" s="2"/>
      <c r="DC1630" s="2"/>
      <c r="DD1630" s="2"/>
      <c r="DE1630" s="2"/>
      <c r="DF1630" s="2"/>
      <c r="DG1630" s="2"/>
      <c r="DH1630" s="2"/>
      <c r="DI1630" s="2"/>
      <c r="DJ1630" s="2"/>
      <c r="DK1630" s="2"/>
      <c r="DL1630" s="2"/>
      <c r="DM1630" s="2"/>
      <c r="DN1630" s="2"/>
      <c r="DO1630" s="2"/>
      <c r="DP1630" s="2"/>
      <c r="DQ1630" s="2"/>
      <c r="DR1630" s="2"/>
      <c r="DS1630" s="2"/>
      <c r="DT1630" s="2"/>
    </row>
    <row r="1631" spans="1:124" ht="13" x14ac:dyDescent="0.3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  <c r="CY1631" s="2"/>
      <c r="CZ1631" s="2"/>
      <c r="DA1631" s="2"/>
      <c r="DB1631" s="2"/>
      <c r="DC1631" s="2"/>
      <c r="DD1631" s="2"/>
      <c r="DE1631" s="2"/>
      <c r="DF1631" s="2"/>
      <c r="DG1631" s="2"/>
      <c r="DH1631" s="2"/>
      <c r="DI1631" s="2"/>
      <c r="DJ1631" s="2"/>
      <c r="DK1631" s="2"/>
      <c r="DL1631" s="2"/>
      <c r="DM1631" s="2"/>
      <c r="DN1631" s="2"/>
      <c r="DO1631" s="2"/>
      <c r="DP1631" s="2"/>
      <c r="DQ1631" s="2"/>
      <c r="DR1631" s="2"/>
      <c r="DS1631" s="2"/>
      <c r="DT1631" s="2"/>
    </row>
    <row r="1632" spans="1:124" ht="13" x14ac:dyDescent="0.3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  <c r="CY1632" s="2"/>
      <c r="CZ1632" s="2"/>
      <c r="DA1632" s="2"/>
      <c r="DB1632" s="2"/>
      <c r="DC1632" s="2"/>
      <c r="DD1632" s="2"/>
      <c r="DE1632" s="2"/>
      <c r="DF1632" s="2"/>
      <c r="DG1632" s="2"/>
      <c r="DH1632" s="2"/>
      <c r="DI1632" s="2"/>
      <c r="DJ1632" s="2"/>
      <c r="DK1632" s="2"/>
      <c r="DL1632" s="2"/>
      <c r="DM1632" s="2"/>
      <c r="DN1632" s="2"/>
      <c r="DO1632" s="2"/>
      <c r="DP1632" s="2"/>
      <c r="DQ1632" s="2"/>
      <c r="DR1632" s="2"/>
      <c r="DS1632" s="2"/>
      <c r="DT1632" s="2"/>
    </row>
    <row r="1633" spans="1:124" ht="13" x14ac:dyDescent="0.3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2"/>
      <c r="CZ1633" s="2"/>
      <c r="DA1633" s="2"/>
      <c r="DB1633" s="2"/>
      <c r="DC1633" s="2"/>
      <c r="DD1633" s="2"/>
      <c r="DE1633" s="2"/>
      <c r="DF1633" s="2"/>
      <c r="DG1633" s="2"/>
      <c r="DH1633" s="2"/>
      <c r="DI1633" s="2"/>
      <c r="DJ1633" s="2"/>
      <c r="DK1633" s="2"/>
      <c r="DL1633" s="2"/>
      <c r="DM1633" s="2"/>
      <c r="DN1633" s="2"/>
      <c r="DO1633" s="2"/>
      <c r="DP1633" s="2"/>
      <c r="DQ1633" s="2"/>
      <c r="DR1633" s="2"/>
      <c r="DS1633" s="2"/>
      <c r="DT1633" s="2"/>
    </row>
    <row r="1634" spans="1:124" ht="13" x14ac:dyDescent="0.3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  <c r="DG1634" s="2"/>
      <c r="DH1634" s="2"/>
      <c r="DI1634" s="2"/>
      <c r="DJ1634" s="2"/>
      <c r="DK1634" s="2"/>
      <c r="DL1634" s="2"/>
      <c r="DM1634" s="2"/>
      <c r="DN1634" s="2"/>
      <c r="DO1634" s="2"/>
      <c r="DP1634" s="2"/>
      <c r="DQ1634" s="2"/>
      <c r="DR1634" s="2"/>
      <c r="DS1634" s="2"/>
      <c r="DT1634" s="2"/>
    </row>
    <row r="1635" spans="1:124" ht="13" x14ac:dyDescent="0.3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  <c r="DA1635" s="2"/>
      <c r="DB1635" s="2"/>
      <c r="DC1635" s="2"/>
      <c r="DD1635" s="2"/>
      <c r="DE1635" s="2"/>
      <c r="DF1635" s="2"/>
      <c r="DG1635" s="2"/>
      <c r="DH1635" s="2"/>
      <c r="DI1635" s="2"/>
      <c r="DJ1635" s="2"/>
      <c r="DK1635" s="2"/>
      <c r="DL1635" s="2"/>
      <c r="DM1635" s="2"/>
      <c r="DN1635" s="2"/>
      <c r="DO1635" s="2"/>
      <c r="DP1635" s="2"/>
      <c r="DQ1635" s="2"/>
      <c r="DR1635" s="2"/>
      <c r="DS1635" s="2"/>
      <c r="DT1635" s="2"/>
    </row>
    <row r="1636" spans="1:124" ht="13" x14ac:dyDescent="0.3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2"/>
      <c r="CZ1636" s="2"/>
      <c r="DA1636" s="2"/>
      <c r="DB1636" s="2"/>
      <c r="DC1636" s="2"/>
      <c r="DD1636" s="2"/>
      <c r="DE1636" s="2"/>
      <c r="DF1636" s="2"/>
      <c r="DG1636" s="2"/>
      <c r="DH1636" s="2"/>
      <c r="DI1636" s="2"/>
      <c r="DJ1636" s="2"/>
      <c r="DK1636" s="2"/>
      <c r="DL1636" s="2"/>
      <c r="DM1636" s="2"/>
      <c r="DN1636" s="2"/>
      <c r="DO1636" s="2"/>
      <c r="DP1636" s="2"/>
      <c r="DQ1636" s="2"/>
      <c r="DR1636" s="2"/>
      <c r="DS1636" s="2"/>
      <c r="DT1636" s="2"/>
    </row>
    <row r="1637" spans="1:124" ht="13" x14ac:dyDescent="0.3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2"/>
      <c r="CZ1637" s="2"/>
      <c r="DA1637" s="2"/>
      <c r="DB1637" s="2"/>
      <c r="DC1637" s="2"/>
      <c r="DD1637" s="2"/>
      <c r="DE1637" s="2"/>
      <c r="DF1637" s="2"/>
      <c r="DG1637" s="2"/>
      <c r="DH1637" s="2"/>
      <c r="DI1637" s="2"/>
      <c r="DJ1637" s="2"/>
      <c r="DK1637" s="2"/>
      <c r="DL1637" s="2"/>
      <c r="DM1637" s="2"/>
      <c r="DN1637" s="2"/>
      <c r="DO1637" s="2"/>
      <c r="DP1637" s="2"/>
      <c r="DQ1637" s="2"/>
      <c r="DR1637" s="2"/>
      <c r="DS1637" s="2"/>
      <c r="DT1637" s="2"/>
    </row>
    <row r="1638" spans="1:124" ht="13" x14ac:dyDescent="0.3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/>
      <c r="DB1638" s="2"/>
      <c r="DC1638" s="2"/>
      <c r="DD1638" s="2"/>
      <c r="DE1638" s="2"/>
      <c r="DF1638" s="2"/>
      <c r="DG1638" s="2"/>
      <c r="DH1638" s="2"/>
      <c r="DI1638" s="2"/>
      <c r="DJ1638" s="2"/>
      <c r="DK1638" s="2"/>
      <c r="DL1638" s="2"/>
      <c r="DM1638" s="2"/>
      <c r="DN1638" s="2"/>
      <c r="DO1638" s="2"/>
      <c r="DP1638" s="2"/>
      <c r="DQ1638" s="2"/>
      <c r="DR1638" s="2"/>
      <c r="DS1638" s="2"/>
      <c r="DT1638" s="2"/>
    </row>
    <row r="1639" spans="1:124" ht="13" x14ac:dyDescent="0.3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  <c r="DE1639" s="2"/>
      <c r="DF1639" s="2"/>
      <c r="DG1639" s="2"/>
      <c r="DH1639" s="2"/>
      <c r="DI1639" s="2"/>
      <c r="DJ1639" s="2"/>
      <c r="DK1639" s="2"/>
      <c r="DL1639" s="2"/>
      <c r="DM1639" s="2"/>
      <c r="DN1639" s="2"/>
      <c r="DO1639" s="2"/>
      <c r="DP1639" s="2"/>
      <c r="DQ1639" s="2"/>
      <c r="DR1639" s="2"/>
      <c r="DS1639" s="2"/>
      <c r="DT1639" s="2"/>
    </row>
    <row r="1640" spans="1:124" ht="13" x14ac:dyDescent="0.3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2"/>
      <c r="CZ1640" s="2"/>
      <c r="DA1640" s="2"/>
      <c r="DB1640" s="2"/>
      <c r="DC1640" s="2"/>
      <c r="DD1640" s="2"/>
      <c r="DE1640" s="2"/>
      <c r="DF1640" s="2"/>
      <c r="DG1640" s="2"/>
      <c r="DH1640" s="2"/>
      <c r="DI1640" s="2"/>
      <c r="DJ1640" s="2"/>
      <c r="DK1640" s="2"/>
      <c r="DL1640" s="2"/>
      <c r="DM1640" s="2"/>
      <c r="DN1640" s="2"/>
      <c r="DO1640" s="2"/>
      <c r="DP1640" s="2"/>
      <c r="DQ1640" s="2"/>
      <c r="DR1640" s="2"/>
      <c r="DS1640" s="2"/>
      <c r="DT1640" s="2"/>
    </row>
    <row r="1641" spans="1:124" ht="13" x14ac:dyDescent="0.3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  <c r="DA1641" s="2"/>
      <c r="DB1641" s="2"/>
      <c r="DC1641" s="2"/>
      <c r="DD1641" s="2"/>
      <c r="DE1641" s="2"/>
      <c r="DF1641" s="2"/>
      <c r="DG1641" s="2"/>
      <c r="DH1641" s="2"/>
      <c r="DI1641" s="2"/>
      <c r="DJ1641" s="2"/>
      <c r="DK1641" s="2"/>
      <c r="DL1641" s="2"/>
      <c r="DM1641" s="2"/>
      <c r="DN1641" s="2"/>
      <c r="DO1641" s="2"/>
      <c r="DP1641" s="2"/>
      <c r="DQ1641" s="2"/>
      <c r="DR1641" s="2"/>
      <c r="DS1641" s="2"/>
      <c r="DT1641" s="2"/>
    </row>
    <row r="1642" spans="1:124" ht="13" x14ac:dyDescent="0.3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  <c r="CY1642" s="2"/>
      <c r="CZ1642" s="2"/>
      <c r="DA1642" s="2"/>
      <c r="DB1642" s="2"/>
      <c r="DC1642" s="2"/>
      <c r="DD1642" s="2"/>
      <c r="DE1642" s="2"/>
      <c r="DF1642" s="2"/>
      <c r="DG1642" s="2"/>
      <c r="DH1642" s="2"/>
      <c r="DI1642" s="2"/>
      <c r="DJ1642" s="2"/>
      <c r="DK1642" s="2"/>
      <c r="DL1642" s="2"/>
      <c r="DM1642" s="2"/>
      <c r="DN1642" s="2"/>
      <c r="DO1642" s="2"/>
      <c r="DP1642" s="2"/>
      <c r="DQ1642" s="2"/>
      <c r="DR1642" s="2"/>
      <c r="DS1642" s="2"/>
      <c r="DT1642" s="2"/>
    </row>
    <row r="1643" spans="1:124" ht="13" x14ac:dyDescent="0.3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  <c r="DB1643" s="2"/>
      <c r="DC1643" s="2"/>
      <c r="DD1643" s="2"/>
      <c r="DE1643" s="2"/>
      <c r="DF1643" s="2"/>
      <c r="DG1643" s="2"/>
      <c r="DH1643" s="2"/>
      <c r="DI1643" s="2"/>
      <c r="DJ1643" s="2"/>
      <c r="DK1643" s="2"/>
      <c r="DL1643" s="2"/>
      <c r="DM1643" s="2"/>
      <c r="DN1643" s="2"/>
      <c r="DO1643" s="2"/>
      <c r="DP1643" s="2"/>
      <c r="DQ1643" s="2"/>
      <c r="DR1643" s="2"/>
      <c r="DS1643" s="2"/>
      <c r="DT1643" s="2"/>
    </row>
    <row r="1644" spans="1:124" ht="13" x14ac:dyDescent="0.3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  <c r="DA1644" s="2"/>
      <c r="DB1644" s="2"/>
      <c r="DC1644" s="2"/>
      <c r="DD1644" s="2"/>
      <c r="DE1644" s="2"/>
      <c r="DF1644" s="2"/>
      <c r="DG1644" s="2"/>
      <c r="DH1644" s="2"/>
      <c r="DI1644" s="2"/>
      <c r="DJ1644" s="2"/>
      <c r="DK1644" s="2"/>
      <c r="DL1644" s="2"/>
      <c r="DM1644" s="2"/>
      <c r="DN1644" s="2"/>
      <c r="DO1644" s="2"/>
      <c r="DP1644" s="2"/>
      <c r="DQ1644" s="2"/>
      <c r="DR1644" s="2"/>
      <c r="DS1644" s="2"/>
      <c r="DT1644" s="2"/>
    </row>
    <row r="1645" spans="1:124" ht="13" x14ac:dyDescent="0.3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  <c r="DA1645" s="2"/>
      <c r="DB1645" s="2"/>
      <c r="DC1645" s="2"/>
      <c r="DD1645" s="2"/>
      <c r="DE1645" s="2"/>
      <c r="DF1645" s="2"/>
      <c r="DG1645" s="2"/>
      <c r="DH1645" s="2"/>
      <c r="DI1645" s="2"/>
      <c r="DJ1645" s="2"/>
      <c r="DK1645" s="2"/>
      <c r="DL1645" s="2"/>
      <c r="DM1645" s="2"/>
      <c r="DN1645" s="2"/>
      <c r="DO1645" s="2"/>
      <c r="DP1645" s="2"/>
      <c r="DQ1645" s="2"/>
      <c r="DR1645" s="2"/>
      <c r="DS1645" s="2"/>
      <c r="DT1645" s="2"/>
    </row>
    <row r="1646" spans="1:124" ht="13" x14ac:dyDescent="0.3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  <c r="DK1646" s="2"/>
      <c r="DL1646" s="2"/>
      <c r="DM1646" s="2"/>
      <c r="DN1646" s="2"/>
      <c r="DO1646" s="2"/>
      <c r="DP1646" s="2"/>
      <c r="DQ1646" s="2"/>
      <c r="DR1646" s="2"/>
      <c r="DS1646" s="2"/>
      <c r="DT1646" s="2"/>
    </row>
    <row r="1647" spans="1:124" ht="13" x14ac:dyDescent="0.3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  <c r="DB1647" s="2"/>
      <c r="DC1647" s="2"/>
      <c r="DD1647" s="2"/>
      <c r="DE1647" s="2"/>
      <c r="DF1647" s="2"/>
      <c r="DG1647" s="2"/>
      <c r="DH1647" s="2"/>
      <c r="DI1647" s="2"/>
      <c r="DJ1647" s="2"/>
      <c r="DK1647" s="2"/>
      <c r="DL1647" s="2"/>
      <c r="DM1647" s="2"/>
      <c r="DN1647" s="2"/>
      <c r="DO1647" s="2"/>
      <c r="DP1647" s="2"/>
      <c r="DQ1647" s="2"/>
      <c r="DR1647" s="2"/>
      <c r="DS1647" s="2"/>
      <c r="DT1647" s="2"/>
    </row>
    <row r="1648" spans="1:124" ht="13" x14ac:dyDescent="0.3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  <c r="DB1648" s="2"/>
      <c r="DC1648" s="2"/>
      <c r="DD1648" s="2"/>
      <c r="DE1648" s="2"/>
      <c r="DF1648" s="2"/>
      <c r="DG1648" s="2"/>
      <c r="DH1648" s="2"/>
      <c r="DI1648" s="2"/>
      <c r="DJ1648" s="2"/>
      <c r="DK1648" s="2"/>
      <c r="DL1648" s="2"/>
      <c r="DM1648" s="2"/>
      <c r="DN1648" s="2"/>
      <c r="DO1648" s="2"/>
      <c r="DP1648" s="2"/>
      <c r="DQ1648" s="2"/>
      <c r="DR1648" s="2"/>
      <c r="DS1648" s="2"/>
      <c r="DT1648" s="2"/>
    </row>
    <row r="1649" spans="1:124" ht="13" x14ac:dyDescent="0.3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  <c r="DB1649" s="2"/>
      <c r="DC1649" s="2"/>
      <c r="DD1649" s="2"/>
      <c r="DE1649" s="2"/>
      <c r="DF1649" s="2"/>
      <c r="DG1649" s="2"/>
      <c r="DH1649" s="2"/>
      <c r="DI1649" s="2"/>
      <c r="DJ1649" s="2"/>
      <c r="DK1649" s="2"/>
      <c r="DL1649" s="2"/>
      <c r="DM1649" s="2"/>
      <c r="DN1649" s="2"/>
      <c r="DO1649" s="2"/>
      <c r="DP1649" s="2"/>
      <c r="DQ1649" s="2"/>
      <c r="DR1649" s="2"/>
      <c r="DS1649" s="2"/>
      <c r="DT1649" s="2"/>
    </row>
    <row r="1650" spans="1:124" ht="13" x14ac:dyDescent="0.3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  <c r="DA1650" s="2"/>
      <c r="DB1650" s="2"/>
      <c r="DC1650" s="2"/>
      <c r="DD1650" s="2"/>
      <c r="DE1650" s="2"/>
      <c r="DF1650" s="2"/>
      <c r="DG1650" s="2"/>
      <c r="DH1650" s="2"/>
      <c r="DI1650" s="2"/>
      <c r="DJ1650" s="2"/>
      <c r="DK1650" s="2"/>
      <c r="DL1650" s="2"/>
      <c r="DM1650" s="2"/>
      <c r="DN1650" s="2"/>
      <c r="DO1650" s="2"/>
      <c r="DP1650" s="2"/>
      <c r="DQ1650" s="2"/>
      <c r="DR1650" s="2"/>
      <c r="DS1650" s="2"/>
      <c r="DT1650" s="2"/>
    </row>
    <row r="1651" spans="1:124" ht="13" x14ac:dyDescent="0.3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  <c r="DB1651" s="2"/>
      <c r="DC1651" s="2"/>
      <c r="DD1651" s="2"/>
      <c r="DE1651" s="2"/>
      <c r="DF1651" s="2"/>
      <c r="DG1651" s="2"/>
      <c r="DH1651" s="2"/>
      <c r="DI1651" s="2"/>
      <c r="DJ1651" s="2"/>
      <c r="DK1651" s="2"/>
      <c r="DL1651" s="2"/>
      <c r="DM1651" s="2"/>
      <c r="DN1651" s="2"/>
      <c r="DO1651" s="2"/>
      <c r="DP1651" s="2"/>
      <c r="DQ1651" s="2"/>
      <c r="DR1651" s="2"/>
      <c r="DS1651" s="2"/>
      <c r="DT1651" s="2"/>
    </row>
    <row r="1652" spans="1:124" ht="13" x14ac:dyDescent="0.3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  <c r="DB1652" s="2"/>
      <c r="DC1652" s="2"/>
      <c r="DD1652" s="2"/>
      <c r="DE1652" s="2"/>
      <c r="DF1652" s="2"/>
      <c r="DG1652" s="2"/>
      <c r="DH1652" s="2"/>
      <c r="DI1652" s="2"/>
      <c r="DJ1652" s="2"/>
      <c r="DK1652" s="2"/>
      <c r="DL1652" s="2"/>
      <c r="DM1652" s="2"/>
      <c r="DN1652" s="2"/>
      <c r="DO1652" s="2"/>
      <c r="DP1652" s="2"/>
      <c r="DQ1652" s="2"/>
      <c r="DR1652" s="2"/>
      <c r="DS1652" s="2"/>
      <c r="DT1652" s="2"/>
    </row>
    <row r="1653" spans="1:124" ht="13" x14ac:dyDescent="0.3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  <c r="DK1653" s="2"/>
      <c r="DL1653" s="2"/>
      <c r="DM1653" s="2"/>
      <c r="DN1653" s="2"/>
      <c r="DO1653" s="2"/>
      <c r="DP1653" s="2"/>
      <c r="DQ1653" s="2"/>
      <c r="DR1653" s="2"/>
      <c r="DS1653" s="2"/>
      <c r="DT1653" s="2"/>
    </row>
    <row r="1654" spans="1:124" ht="13" x14ac:dyDescent="0.3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  <c r="DA1654" s="2"/>
      <c r="DB1654" s="2"/>
      <c r="DC1654" s="2"/>
      <c r="DD1654" s="2"/>
      <c r="DE1654" s="2"/>
      <c r="DF1654" s="2"/>
      <c r="DG1654" s="2"/>
      <c r="DH1654" s="2"/>
      <c r="DI1654" s="2"/>
      <c r="DJ1654" s="2"/>
      <c r="DK1654" s="2"/>
      <c r="DL1654" s="2"/>
      <c r="DM1654" s="2"/>
      <c r="DN1654" s="2"/>
      <c r="DO1654" s="2"/>
      <c r="DP1654" s="2"/>
      <c r="DQ1654" s="2"/>
      <c r="DR1654" s="2"/>
      <c r="DS1654" s="2"/>
      <c r="DT1654" s="2"/>
    </row>
    <row r="1655" spans="1:124" ht="13" x14ac:dyDescent="0.3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  <c r="DB1655" s="2"/>
      <c r="DC1655" s="2"/>
      <c r="DD1655" s="2"/>
      <c r="DE1655" s="2"/>
      <c r="DF1655" s="2"/>
      <c r="DG1655" s="2"/>
      <c r="DH1655" s="2"/>
      <c r="DI1655" s="2"/>
      <c r="DJ1655" s="2"/>
      <c r="DK1655" s="2"/>
      <c r="DL1655" s="2"/>
      <c r="DM1655" s="2"/>
      <c r="DN1655" s="2"/>
      <c r="DO1655" s="2"/>
      <c r="DP1655" s="2"/>
      <c r="DQ1655" s="2"/>
      <c r="DR1655" s="2"/>
      <c r="DS1655" s="2"/>
      <c r="DT1655" s="2"/>
    </row>
    <row r="1656" spans="1:124" ht="13" x14ac:dyDescent="0.3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  <c r="DB1656" s="2"/>
      <c r="DC1656" s="2"/>
      <c r="DD1656" s="2"/>
      <c r="DE1656" s="2"/>
      <c r="DF1656" s="2"/>
      <c r="DG1656" s="2"/>
      <c r="DH1656" s="2"/>
      <c r="DI1656" s="2"/>
      <c r="DJ1656" s="2"/>
      <c r="DK1656" s="2"/>
      <c r="DL1656" s="2"/>
      <c r="DM1656" s="2"/>
      <c r="DN1656" s="2"/>
      <c r="DO1656" s="2"/>
      <c r="DP1656" s="2"/>
      <c r="DQ1656" s="2"/>
      <c r="DR1656" s="2"/>
      <c r="DS1656" s="2"/>
      <c r="DT1656" s="2"/>
    </row>
    <row r="1657" spans="1:124" ht="13" x14ac:dyDescent="0.3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  <c r="DB1657" s="2"/>
      <c r="DC1657" s="2"/>
      <c r="DD1657" s="2"/>
      <c r="DE1657" s="2"/>
      <c r="DF1657" s="2"/>
      <c r="DG1657" s="2"/>
      <c r="DH1657" s="2"/>
      <c r="DI1657" s="2"/>
      <c r="DJ1657" s="2"/>
      <c r="DK1657" s="2"/>
      <c r="DL1657" s="2"/>
      <c r="DM1657" s="2"/>
      <c r="DN1657" s="2"/>
      <c r="DO1657" s="2"/>
      <c r="DP1657" s="2"/>
      <c r="DQ1657" s="2"/>
      <c r="DR1657" s="2"/>
      <c r="DS1657" s="2"/>
      <c r="DT1657" s="2"/>
    </row>
    <row r="1658" spans="1:124" ht="13" x14ac:dyDescent="0.3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  <c r="DB1658" s="2"/>
      <c r="DC1658" s="2"/>
      <c r="DD1658" s="2"/>
      <c r="DE1658" s="2"/>
      <c r="DF1658" s="2"/>
      <c r="DG1658" s="2"/>
      <c r="DH1658" s="2"/>
      <c r="DI1658" s="2"/>
      <c r="DJ1658" s="2"/>
      <c r="DK1658" s="2"/>
      <c r="DL1658" s="2"/>
      <c r="DM1658" s="2"/>
      <c r="DN1658" s="2"/>
      <c r="DO1658" s="2"/>
      <c r="DP1658" s="2"/>
      <c r="DQ1658" s="2"/>
      <c r="DR1658" s="2"/>
      <c r="DS1658" s="2"/>
      <c r="DT1658" s="2"/>
    </row>
    <row r="1659" spans="1:124" ht="13" x14ac:dyDescent="0.3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  <c r="DB1659" s="2"/>
      <c r="DC1659" s="2"/>
      <c r="DD1659" s="2"/>
      <c r="DE1659" s="2"/>
      <c r="DF1659" s="2"/>
      <c r="DG1659" s="2"/>
      <c r="DH1659" s="2"/>
      <c r="DI1659" s="2"/>
      <c r="DJ1659" s="2"/>
      <c r="DK1659" s="2"/>
      <c r="DL1659" s="2"/>
      <c r="DM1659" s="2"/>
      <c r="DN1659" s="2"/>
      <c r="DO1659" s="2"/>
      <c r="DP1659" s="2"/>
      <c r="DQ1659" s="2"/>
      <c r="DR1659" s="2"/>
      <c r="DS1659" s="2"/>
      <c r="DT1659" s="2"/>
    </row>
    <row r="1660" spans="1:124" ht="13" x14ac:dyDescent="0.3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  <c r="DG1660" s="2"/>
      <c r="DH1660" s="2"/>
      <c r="DI1660" s="2"/>
      <c r="DJ1660" s="2"/>
      <c r="DK1660" s="2"/>
      <c r="DL1660" s="2"/>
      <c r="DM1660" s="2"/>
      <c r="DN1660" s="2"/>
      <c r="DO1660" s="2"/>
      <c r="DP1660" s="2"/>
      <c r="DQ1660" s="2"/>
      <c r="DR1660" s="2"/>
      <c r="DS1660" s="2"/>
      <c r="DT1660" s="2"/>
    </row>
    <row r="1661" spans="1:124" ht="13" x14ac:dyDescent="0.3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  <c r="DB1661" s="2"/>
      <c r="DC1661" s="2"/>
      <c r="DD1661" s="2"/>
      <c r="DE1661" s="2"/>
      <c r="DF1661" s="2"/>
      <c r="DG1661" s="2"/>
      <c r="DH1661" s="2"/>
      <c r="DI1661" s="2"/>
      <c r="DJ1661" s="2"/>
      <c r="DK1661" s="2"/>
      <c r="DL1661" s="2"/>
      <c r="DM1661" s="2"/>
      <c r="DN1661" s="2"/>
      <c r="DO1661" s="2"/>
      <c r="DP1661" s="2"/>
      <c r="DQ1661" s="2"/>
      <c r="DR1661" s="2"/>
      <c r="DS1661" s="2"/>
      <c r="DT1661" s="2"/>
    </row>
    <row r="1662" spans="1:124" ht="13" x14ac:dyDescent="0.3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  <c r="DA1662" s="2"/>
      <c r="DB1662" s="2"/>
      <c r="DC1662" s="2"/>
      <c r="DD1662" s="2"/>
      <c r="DE1662" s="2"/>
      <c r="DF1662" s="2"/>
      <c r="DG1662" s="2"/>
      <c r="DH1662" s="2"/>
      <c r="DI1662" s="2"/>
      <c r="DJ1662" s="2"/>
      <c r="DK1662" s="2"/>
      <c r="DL1662" s="2"/>
      <c r="DM1662" s="2"/>
      <c r="DN1662" s="2"/>
      <c r="DO1662" s="2"/>
      <c r="DP1662" s="2"/>
      <c r="DQ1662" s="2"/>
      <c r="DR1662" s="2"/>
      <c r="DS1662" s="2"/>
      <c r="DT1662" s="2"/>
    </row>
    <row r="1663" spans="1:124" ht="13" x14ac:dyDescent="0.3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  <c r="DB1663" s="2"/>
      <c r="DC1663" s="2"/>
      <c r="DD1663" s="2"/>
      <c r="DE1663" s="2"/>
      <c r="DF1663" s="2"/>
      <c r="DG1663" s="2"/>
      <c r="DH1663" s="2"/>
      <c r="DI1663" s="2"/>
      <c r="DJ1663" s="2"/>
      <c r="DK1663" s="2"/>
      <c r="DL1663" s="2"/>
      <c r="DM1663" s="2"/>
      <c r="DN1663" s="2"/>
      <c r="DO1663" s="2"/>
      <c r="DP1663" s="2"/>
      <c r="DQ1663" s="2"/>
      <c r="DR1663" s="2"/>
      <c r="DS1663" s="2"/>
      <c r="DT1663" s="2"/>
    </row>
    <row r="1664" spans="1:124" ht="13" x14ac:dyDescent="0.3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  <c r="CY1664" s="2"/>
      <c r="CZ1664" s="2"/>
      <c r="DA1664" s="2"/>
      <c r="DB1664" s="2"/>
      <c r="DC1664" s="2"/>
      <c r="DD1664" s="2"/>
      <c r="DE1664" s="2"/>
      <c r="DF1664" s="2"/>
      <c r="DG1664" s="2"/>
      <c r="DH1664" s="2"/>
      <c r="DI1664" s="2"/>
      <c r="DJ1664" s="2"/>
      <c r="DK1664" s="2"/>
      <c r="DL1664" s="2"/>
      <c r="DM1664" s="2"/>
      <c r="DN1664" s="2"/>
      <c r="DO1664" s="2"/>
      <c r="DP1664" s="2"/>
      <c r="DQ1664" s="2"/>
      <c r="DR1664" s="2"/>
      <c r="DS1664" s="2"/>
      <c r="DT1664" s="2"/>
    </row>
    <row r="1665" spans="1:124" ht="13" x14ac:dyDescent="0.3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  <c r="CY1665" s="2"/>
      <c r="CZ1665" s="2"/>
      <c r="DA1665" s="2"/>
      <c r="DB1665" s="2"/>
      <c r="DC1665" s="2"/>
      <c r="DD1665" s="2"/>
      <c r="DE1665" s="2"/>
      <c r="DF1665" s="2"/>
      <c r="DG1665" s="2"/>
      <c r="DH1665" s="2"/>
      <c r="DI1665" s="2"/>
      <c r="DJ1665" s="2"/>
      <c r="DK1665" s="2"/>
      <c r="DL1665" s="2"/>
      <c r="DM1665" s="2"/>
      <c r="DN1665" s="2"/>
      <c r="DO1665" s="2"/>
      <c r="DP1665" s="2"/>
      <c r="DQ1665" s="2"/>
      <c r="DR1665" s="2"/>
      <c r="DS1665" s="2"/>
      <c r="DT1665" s="2"/>
    </row>
    <row r="1666" spans="1:124" ht="13" x14ac:dyDescent="0.3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/>
      <c r="CY1666" s="2"/>
      <c r="CZ1666" s="2"/>
      <c r="DA1666" s="2"/>
      <c r="DB1666" s="2"/>
      <c r="DC1666" s="2"/>
      <c r="DD1666" s="2"/>
      <c r="DE1666" s="2"/>
      <c r="DF1666" s="2"/>
      <c r="DG1666" s="2"/>
      <c r="DH1666" s="2"/>
      <c r="DI1666" s="2"/>
      <c r="DJ1666" s="2"/>
      <c r="DK1666" s="2"/>
      <c r="DL1666" s="2"/>
      <c r="DM1666" s="2"/>
      <c r="DN1666" s="2"/>
      <c r="DO1666" s="2"/>
      <c r="DP1666" s="2"/>
      <c r="DQ1666" s="2"/>
      <c r="DR1666" s="2"/>
      <c r="DS1666" s="2"/>
      <c r="DT1666" s="2"/>
    </row>
    <row r="1667" spans="1:124" ht="13" x14ac:dyDescent="0.3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/>
      <c r="CY1667" s="2"/>
      <c r="CZ1667" s="2"/>
      <c r="DA1667" s="2"/>
      <c r="DB1667" s="2"/>
      <c r="DC1667" s="2"/>
      <c r="DD1667" s="2"/>
      <c r="DE1667" s="2"/>
      <c r="DF1667" s="2"/>
      <c r="DG1667" s="2"/>
      <c r="DH1667" s="2"/>
      <c r="DI1667" s="2"/>
      <c r="DJ1667" s="2"/>
      <c r="DK1667" s="2"/>
      <c r="DL1667" s="2"/>
      <c r="DM1667" s="2"/>
      <c r="DN1667" s="2"/>
      <c r="DO1667" s="2"/>
      <c r="DP1667" s="2"/>
      <c r="DQ1667" s="2"/>
      <c r="DR1667" s="2"/>
      <c r="DS1667" s="2"/>
      <c r="DT1667" s="2"/>
    </row>
    <row r="1668" spans="1:124" ht="13" x14ac:dyDescent="0.3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  <c r="CY1668" s="2"/>
      <c r="CZ1668" s="2"/>
      <c r="DA1668" s="2"/>
      <c r="DB1668" s="2"/>
      <c r="DC1668" s="2"/>
      <c r="DD1668" s="2"/>
      <c r="DE1668" s="2"/>
      <c r="DF1668" s="2"/>
      <c r="DG1668" s="2"/>
      <c r="DH1668" s="2"/>
      <c r="DI1668" s="2"/>
      <c r="DJ1668" s="2"/>
      <c r="DK1668" s="2"/>
      <c r="DL1668" s="2"/>
      <c r="DM1668" s="2"/>
      <c r="DN1668" s="2"/>
      <c r="DO1668" s="2"/>
      <c r="DP1668" s="2"/>
      <c r="DQ1668" s="2"/>
      <c r="DR1668" s="2"/>
      <c r="DS1668" s="2"/>
      <c r="DT1668" s="2"/>
    </row>
    <row r="1669" spans="1:124" ht="13" x14ac:dyDescent="0.3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  <c r="DA1669" s="2"/>
      <c r="DB1669" s="2"/>
      <c r="DC1669" s="2"/>
      <c r="DD1669" s="2"/>
      <c r="DE1669" s="2"/>
      <c r="DF1669" s="2"/>
      <c r="DG1669" s="2"/>
      <c r="DH1669" s="2"/>
      <c r="DI1669" s="2"/>
      <c r="DJ1669" s="2"/>
      <c r="DK1669" s="2"/>
      <c r="DL1669" s="2"/>
      <c r="DM1669" s="2"/>
      <c r="DN1669" s="2"/>
      <c r="DO1669" s="2"/>
      <c r="DP1669" s="2"/>
      <c r="DQ1669" s="2"/>
      <c r="DR1669" s="2"/>
      <c r="DS1669" s="2"/>
      <c r="DT1669" s="2"/>
    </row>
    <row r="1670" spans="1:124" ht="13" x14ac:dyDescent="0.3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2"/>
      <c r="CZ1670" s="2"/>
      <c r="DA1670" s="2"/>
      <c r="DB1670" s="2"/>
      <c r="DC1670" s="2"/>
      <c r="DD1670" s="2"/>
      <c r="DE1670" s="2"/>
      <c r="DF1670" s="2"/>
      <c r="DG1670" s="2"/>
      <c r="DH1670" s="2"/>
      <c r="DI1670" s="2"/>
      <c r="DJ1670" s="2"/>
      <c r="DK1670" s="2"/>
      <c r="DL1670" s="2"/>
      <c r="DM1670" s="2"/>
      <c r="DN1670" s="2"/>
      <c r="DO1670" s="2"/>
      <c r="DP1670" s="2"/>
      <c r="DQ1670" s="2"/>
      <c r="DR1670" s="2"/>
      <c r="DS1670" s="2"/>
      <c r="DT1670" s="2"/>
    </row>
    <row r="1671" spans="1:124" ht="13" x14ac:dyDescent="0.3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  <c r="DA1671" s="2"/>
      <c r="DB1671" s="2"/>
      <c r="DC1671" s="2"/>
      <c r="DD1671" s="2"/>
      <c r="DE1671" s="2"/>
      <c r="DF1671" s="2"/>
      <c r="DG1671" s="2"/>
      <c r="DH1671" s="2"/>
      <c r="DI1671" s="2"/>
      <c r="DJ1671" s="2"/>
      <c r="DK1671" s="2"/>
      <c r="DL1671" s="2"/>
      <c r="DM1671" s="2"/>
      <c r="DN1671" s="2"/>
      <c r="DO1671" s="2"/>
      <c r="DP1671" s="2"/>
      <c r="DQ1671" s="2"/>
      <c r="DR1671" s="2"/>
      <c r="DS1671" s="2"/>
      <c r="DT1671" s="2"/>
    </row>
    <row r="1672" spans="1:124" ht="13" x14ac:dyDescent="0.3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2"/>
      <c r="CZ1672" s="2"/>
      <c r="DA1672" s="2"/>
      <c r="DB1672" s="2"/>
      <c r="DC1672" s="2"/>
      <c r="DD1672" s="2"/>
      <c r="DE1672" s="2"/>
      <c r="DF1672" s="2"/>
      <c r="DG1672" s="2"/>
      <c r="DH1672" s="2"/>
      <c r="DI1672" s="2"/>
      <c r="DJ1672" s="2"/>
      <c r="DK1672" s="2"/>
      <c r="DL1672" s="2"/>
      <c r="DM1672" s="2"/>
      <c r="DN1672" s="2"/>
      <c r="DO1672" s="2"/>
      <c r="DP1672" s="2"/>
      <c r="DQ1672" s="2"/>
      <c r="DR1672" s="2"/>
      <c r="DS1672" s="2"/>
      <c r="DT1672" s="2"/>
    </row>
    <row r="1673" spans="1:124" ht="13" x14ac:dyDescent="0.3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  <c r="DB1673" s="2"/>
      <c r="DC1673" s="2"/>
      <c r="DD1673" s="2"/>
      <c r="DE1673" s="2"/>
      <c r="DF1673" s="2"/>
      <c r="DG1673" s="2"/>
      <c r="DH1673" s="2"/>
      <c r="DI1673" s="2"/>
      <c r="DJ1673" s="2"/>
      <c r="DK1673" s="2"/>
      <c r="DL1673" s="2"/>
      <c r="DM1673" s="2"/>
      <c r="DN1673" s="2"/>
      <c r="DO1673" s="2"/>
      <c r="DP1673" s="2"/>
      <c r="DQ1673" s="2"/>
      <c r="DR1673" s="2"/>
      <c r="DS1673" s="2"/>
      <c r="DT1673" s="2"/>
    </row>
    <row r="1674" spans="1:124" ht="13" x14ac:dyDescent="0.3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  <c r="DB1674" s="2"/>
      <c r="DC1674" s="2"/>
      <c r="DD1674" s="2"/>
      <c r="DE1674" s="2"/>
      <c r="DF1674" s="2"/>
      <c r="DG1674" s="2"/>
      <c r="DH1674" s="2"/>
      <c r="DI1674" s="2"/>
      <c r="DJ1674" s="2"/>
      <c r="DK1674" s="2"/>
      <c r="DL1674" s="2"/>
      <c r="DM1674" s="2"/>
      <c r="DN1674" s="2"/>
      <c r="DO1674" s="2"/>
      <c r="DP1674" s="2"/>
      <c r="DQ1674" s="2"/>
      <c r="DR1674" s="2"/>
      <c r="DS1674" s="2"/>
      <c r="DT1674" s="2"/>
    </row>
    <row r="1675" spans="1:124" ht="13" x14ac:dyDescent="0.3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  <c r="DA1675" s="2"/>
      <c r="DB1675" s="2"/>
      <c r="DC1675" s="2"/>
      <c r="DD1675" s="2"/>
      <c r="DE1675" s="2"/>
      <c r="DF1675" s="2"/>
      <c r="DG1675" s="2"/>
      <c r="DH1675" s="2"/>
      <c r="DI1675" s="2"/>
      <c r="DJ1675" s="2"/>
      <c r="DK1675" s="2"/>
      <c r="DL1675" s="2"/>
      <c r="DM1675" s="2"/>
      <c r="DN1675" s="2"/>
      <c r="DO1675" s="2"/>
      <c r="DP1675" s="2"/>
      <c r="DQ1675" s="2"/>
      <c r="DR1675" s="2"/>
      <c r="DS1675" s="2"/>
      <c r="DT1675" s="2"/>
    </row>
    <row r="1676" spans="1:124" ht="13" x14ac:dyDescent="0.3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2"/>
      <c r="CZ1676" s="2"/>
      <c r="DA1676" s="2"/>
      <c r="DB1676" s="2"/>
      <c r="DC1676" s="2"/>
      <c r="DD1676" s="2"/>
      <c r="DE1676" s="2"/>
      <c r="DF1676" s="2"/>
      <c r="DG1676" s="2"/>
      <c r="DH1676" s="2"/>
      <c r="DI1676" s="2"/>
      <c r="DJ1676" s="2"/>
      <c r="DK1676" s="2"/>
      <c r="DL1676" s="2"/>
      <c r="DM1676" s="2"/>
      <c r="DN1676" s="2"/>
      <c r="DO1676" s="2"/>
      <c r="DP1676" s="2"/>
      <c r="DQ1676" s="2"/>
      <c r="DR1676" s="2"/>
      <c r="DS1676" s="2"/>
      <c r="DT1676" s="2"/>
    </row>
    <row r="1677" spans="1:124" ht="13" x14ac:dyDescent="0.3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  <c r="DB1677" s="2"/>
      <c r="DC1677" s="2"/>
      <c r="DD1677" s="2"/>
      <c r="DE1677" s="2"/>
      <c r="DF1677" s="2"/>
      <c r="DG1677" s="2"/>
      <c r="DH1677" s="2"/>
      <c r="DI1677" s="2"/>
      <c r="DJ1677" s="2"/>
      <c r="DK1677" s="2"/>
      <c r="DL1677" s="2"/>
      <c r="DM1677" s="2"/>
      <c r="DN1677" s="2"/>
      <c r="DO1677" s="2"/>
      <c r="DP1677" s="2"/>
      <c r="DQ1677" s="2"/>
      <c r="DR1677" s="2"/>
      <c r="DS1677" s="2"/>
      <c r="DT1677" s="2"/>
    </row>
    <row r="1678" spans="1:124" ht="13" x14ac:dyDescent="0.3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  <c r="CY1678" s="2"/>
      <c r="CZ1678" s="2"/>
      <c r="DA1678" s="2"/>
      <c r="DB1678" s="2"/>
      <c r="DC1678" s="2"/>
      <c r="DD1678" s="2"/>
      <c r="DE1678" s="2"/>
      <c r="DF1678" s="2"/>
      <c r="DG1678" s="2"/>
      <c r="DH1678" s="2"/>
      <c r="DI1678" s="2"/>
      <c r="DJ1678" s="2"/>
      <c r="DK1678" s="2"/>
      <c r="DL1678" s="2"/>
      <c r="DM1678" s="2"/>
      <c r="DN1678" s="2"/>
      <c r="DO1678" s="2"/>
      <c r="DP1678" s="2"/>
      <c r="DQ1678" s="2"/>
      <c r="DR1678" s="2"/>
      <c r="DS1678" s="2"/>
      <c r="DT1678" s="2"/>
    </row>
    <row r="1679" spans="1:124" ht="13" x14ac:dyDescent="0.3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  <c r="CY1679" s="2"/>
      <c r="CZ1679" s="2"/>
      <c r="DA1679" s="2"/>
      <c r="DB1679" s="2"/>
      <c r="DC1679" s="2"/>
      <c r="DD1679" s="2"/>
      <c r="DE1679" s="2"/>
      <c r="DF1679" s="2"/>
      <c r="DG1679" s="2"/>
      <c r="DH1679" s="2"/>
      <c r="DI1679" s="2"/>
      <c r="DJ1679" s="2"/>
      <c r="DK1679" s="2"/>
      <c r="DL1679" s="2"/>
      <c r="DM1679" s="2"/>
      <c r="DN1679" s="2"/>
      <c r="DO1679" s="2"/>
      <c r="DP1679" s="2"/>
      <c r="DQ1679" s="2"/>
      <c r="DR1679" s="2"/>
      <c r="DS1679" s="2"/>
      <c r="DT1679" s="2"/>
    </row>
    <row r="1680" spans="1:124" ht="13" x14ac:dyDescent="0.3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  <c r="DA1680" s="2"/>
      <c r="DB1680" s="2"/>
      <c r="DC1680" s="2"/>
      <c r="DD1680" s="2"/>
      <c r="DE1680" s="2"/>
      <c r="DF1680" s="2"/>
      <c r="DG1680" s="2"/>
      <c r="DH1680" s="2"/>
      <c r="DI1680" s="2"/>
      <c r="DJ1680" s="2"/>
      <c r="DK1680" s="2"/>
      <c r="DL1680" s="2"/>
      <c r="DM1680" s="2"/>
      <c r="DN1680" s="2"/>
      <c r="DO1680" s="2"/>
      <c r="DP1680" s="2"/>
      <c r="DQ1680" s="2"/>
      <c r="DR1680" s="2"/>
      <c r="DS1680" s="2"/>
      <c r="DT1680" s="2"/>
    </row>
    <row r="1681" spans="1:124" ht="13" x14ac:dyDescent="0.3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  <c r="CY1681" s="2"/>
      <c r="CZ1681" s="2"/>
      <c r="DA1681" s="2"/>
      <c r="DB1681" s="2"/>
      <c r="DC1681" s="2"/>
      <c r="DD1681" s="2"/>
      <c r="DE1681" s="2"/>
      <c r="DF1681" s="2"/>
      <c r="DG1681" s="2"/>
      <c r="DH1681" s="2"/>
      <c r="DI1681" s="2"/>
      <c r="DJ1681" s="2"/>
      <c r="DK1681" s="2"/>
      <c r="DL1681" s="2"/>
      <c r="DM1681" s="2"/>
      <c r="DN1681" s="2"/>
      <c r="DO1681" s="2"/>
      <c r="DP1681" s="2"/>
      <c r="DQ1681" s="2"/>
      <c r="DR1681" s="2"/>
      <c r="DS1681" s="2"/>
      <c r="DT1681" s="2"/>
    </row>
    <row r="1682" spans="1:124" ht="13" x14ac:dyDescent="0.3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  <c r="DB1682" s="2"/>
      <c r="DC1682" s="2"/>
      <c r="DD1682" s="2"/>
      <c r="DE1682" s="2"/>
      <c r="DF1682" s="2"/>
      <c r="DG1682" s="2"/>
      <c r="DH1682" s="2"/>
      <c r="DI1682" s="2"/>
      <c r="DJ1682" s="2"/>
      <c r="DK1682" s="2"/>
      <c r="DL1682" s="2"/>
      <c r="DM1682" s="2"/>
      <c r="DN1682" s="2"/>
      <c r="DO1682" s="2"/>
      <c r="DP1682" s="2"/>
      <c r="DQ1682" s="2"/>
      <c r="DR1682" s="2"/>
      <c r="DS1682" s="2"/>
      <c r="DT1682" s="2"/>
    </row>
    <row r="1683" spans="1:124" ht="13" x14ac:dyDescent="0.3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  <c r="CY1683" s="2"/>
      <c r="CZ1683" s="2"/>
      <c r="DA1683" s="2"/>
      <c r="DB1683" s="2"/>
      <c r="DC1683" s="2"/>
      <c r="DD1683" s="2"/>
      <c r="DE1683" s="2"/>
      <c r="DF1683" s="2"/>
      <c r="DG1683" s="2"/>
      <c r="DH1683" s="2"/>
      <c r="DI1683" s="2"/>
      <c r="DJ1683" s="2"/>
      <c r="DK1683" s="2"/>
      <c r="DL1683" s="2"/>
      <c r="DM1683" s="2"/>
      <c r="DN1683" s="2"/>
      <c r="DO1683" s="2"/>
      <c r="DP1683" s="2"/>
      <c r="DQ1683" s="2"/>
      <c r="DR1683" s="2"/>
      <c r="DS1683" s="2"/>
      <c r="DT1683" s="2"/>
    </row>
    <row r="1684" spans="1:124" ht="13" x14ac:dyDescent="0.3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  <c r="DB1684" s="2"/>
      <c r="DC1684" s="2"/>
      <c r="DD1684" s="2"/>
      <c r="DE1684" s="2"/>
      <c r="DF1684" s="2"/>
      <c r="DG1684" s="2"/>
      <c r="DH1684" s="2"/>
      <c r="DI1684" s="2"/>
      <c r="DJ1684" s="2"/>
      <c r="DK1684" s="2"/>
      <c r="DL1684" s="2"/>
      <c r="DM1684" s="2"/>
      <c r="DN1684" s="2"/>
      <c r="DO1684" s="2"/>
      <c r="DP1684" s="2"/>
      <c r="DQ1684" s="2"/>
      <c r="DR1684" s="2"/>
      <c r="DS1684" s="2"/>
      <c r="DT1684" s="2"/>
    </row>
    <row r="1685" spans="1:124" ht="13" x14ac:dyDescent="0.3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  <c r="DA1685" s="2"/>
      <c r="DB1685" s="2"/>
      <c r="DC1685" s="2"/>
      <c r="DD1685" s="2"/>
      <c r="DE1685" s="2"/>
      <c r="DF1685" s="2"/>
      <c r="DG1685" s="2"/>
      <c r="DH1685" s="2"/>
      <c r="DI1685" s="2"/>
      <c r="DJ1685" s="2"/>
      <c r="DK1685" s="2"/>
      <c r="DL1685" s="2"/>
      <c r="DM1685" s="2"/>
      <c r="DN1685" s="2"/>
      <c r="DO1685" s="2"/>
      <c r="DP1685" s="2"/>
      <c r="DQ1685" s="2"/>
      <c r="DR1685" s="2"/>
      <c r="DS1685" s="2"/>
      <c r="DT1685" s="2"/>
    </row>
    <row r="1686" spans="1:124" ht="13" x14ac:dyDescent="0.3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  <c r="DB1686" s="2"/>
      <c r="DC1686" s="2"/>
      <c r="DD1686" s="2"/>
      <c r="DE1686" s="2"/>
      <c r="DF1686" s="2"/>
      <c r="DG1686" s="2"/>
      <c r="DH1686" s="2"/>
      <c r="DI1686" s="2"/>
      <c r="DJ1686" s="2"/>
      <c r="DK1686" s="2"/>
      <c r="DL1686" s="2"/>
      <c r="DM1686" s="2"/>
      <c r="DN1686" s="2"/>
      <c r="DO1686" s="2"/>
      <c r="DP1686" s="2"/>
      <c r="DQ1686" s="2"/>
      <c r="DR1686" s="2"/>
      <c r="DS1686" s="2"/>
      <c r="DT1686" s="2"/>
    </row>
    <row r="1687" spans="1:124" ht="13" x14ac:dyDescent="0.3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2"/>
      <c r="CZ1687" s="2"/>
      <c r="DA1687" s="2"/>
      <c r="DB1687" s="2"/>
      <c r="DC1687" s="2"/>
      <c r="DD1687" s="2"/>
      <c r="DE1687" s="2"/>
      <c r="DF1687" s="2"/>
      <c r="DG1687" s="2"/>
      <c r="DH1687" s="2"/>
      <c r="DI1687" s="2"/>
      <c r="DJ1687" s="2"/>
      <c r="DK1687" s="2"/>
      <c r="DL1687" s="2"/>
      <c r="DM1687" s="2"/>
      <c r="DN1687" s="2"/>
      <c r="DO1687" s="2"/>
      <c r="DP1687" s="2"/>
      <c r="DQ1687" s="2"/>
      <c r="DR1687" s="2"/>
      <c r="DS1687" s="2"/>
      <c r="DT1687" s="2"/>
    </row>
    <row r="1688" spans="1:124" ht="13" x14ac:dyDescent="0.3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  <c r="DE1688" s="2"/>
      <c r="DF1688" s="2"/>
      <c r="DG1688" s="2"/>
      <c r="DH1688" s="2"/>
      <c r="DI1688" s="2"/>
      <c r="DJ1688" s="2"/>
      <c r="DK1688" s="2"/>
      <c r="DL1688" s="2"/>
      <c r="DM1688" s="2"/>
      <c r="DN1688" s="2"/>
      <c r="DO1688" s="2"/>
      <c r="DP1688" s="2"/>
      <c r="DQ1688" s="2"/>
      <c r="DR1688" s="2"/>
      <c r="DS1688" s="2"/>
      <c r="DT1688" s="2"/>
    </row>
    <row r="1689" spans="1:124" ht="13" x14ac:dyDescent="0.3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  <c r="DA1689" s="2"/>
      <c r="DB1689" s="2"/>
      <c r="DC1689" s="2"/>
      <c r="DD1689" s="2"/>
      <c r="DE1689" s="2"/>
      <c r="DF1689" s="2"/>
      <c r="DG1689" s="2"/>
      <c r="DH1689" s="2"/>
      <c r="DI1689" s="2"/>
      <c r="DJ1689" s="2"/>
      <c r="DK1689" s="2"/>
      <c r="DL1689" s="2"/>
      <c r="DM1689" s="2"/>
      <c r="DN1689" s="2"/>
      <c r="DO1689" s="2"/>
      <c r="DP1689" s="2"/>
      <c r="DQ1689" s="2"/>
      <c r="DR1689" s="2"/>
      <c r="DS1689" s="2"/>
      <c r="DT1689" s="2"/>
    </row>
    <row r="1690" spans="1:124" ht="13" x14ac:dyDescent="0.3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2"/>
      <c r="DD1690" s="2"/>
      <c r="DE1690" s="2"/>
      <c r="DF1690" s="2"/>
      <c r="DG1690" s="2"/>
      <c r="DH1690" s="2"/>
      <c r="DI1690" s="2"/>
      <c r="DJ1690" s="2"/>
      <c r="DK1690" s="2"/>
      <c r="DL1690" s="2"/>
      <c r="DM1690" s="2"/>
      <c r="DN1690" s="2"/>
      <c r="DO1690" s="2"/>
      <c r="DP1690" s="2"/>
      <c r="DQ1690" s="2"/>
      <c r="DR1690" s="2"/>
      <c r="DS1690" s="2"/>
      <c r="DT1690" s="2"/>
    </row>
    <row r="1691" spans="1:124" ht="13" x14ac:dyDescent="0.3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2"/>
      <c r="CZ1691" s="2"/>
      <c r="DA1691" s="2"/>
      <c r="DB1691" s="2"/>
      <c r="DC1691" s="2"/>
      <c r="DD1691" s="2"/>
      <c r="DE1691" s="2"/>
      <c r="DF1691" s="2"/>
      <c r="DG1691" s="2"/>
      <c r="DH1691" s="2"/>
      <c r="DI1691" s="2"/>
      <c r="DJ1691" s="2"/>
      <c r="DK1691" s="2"/>
      <c r="DL1691" s="2"/>
      <c r="DM1691" s="2"/>
      <c r="DN1691" s="2"/>
      <c r="DO1691" s="2"/>
      <c r="DP1691" s="2"/>
      <c r="DQ1691" s="2"/>
      <c r="DR1691" s="2"/>
      <c r="DS1691" s="2"/>
      <c r="DT1691" s="2"/>
    </row>
    <row r="1692" spans="1:124" ht="13" x14ac:dyDescent="0.3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  <c r="CI1692" s="2"/>
      <c r="CJ1692" s="2"/>
      <c r="CK1692" s="2"/>
      <c r="CL1692" s="2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  <c r="DA1692" s="2"/>
      <c r="DB1692" s="2"/>
      <c r="DC1692" s="2"/>
      <c r="DD1692" s="2"/>
      <c r="DE1692" s="2"/>
      <c r="DF1692" s="2"/>
      <c r="DG1692" s="2"/>
      <c r="DH1692" s="2"/>
      <c r="DI1692" s="2"/>
      <c r="DJ1692" s="2"/>
      <c r="DK1692" s="2"/>
      <c r="DL1692" s="2"/>
      <c r="DM1692" s="2"/>
      <c r="DN1692" s="2"/>
      <c r="DO1692" s="2"/>
      <c r="DP1692" s="2"/>
      <c r="DQ1692" s="2"/>
      <c r="DR1692" s="2"/>
      <c r="DS1692" s="2"/>
      <c r="DT1692" s="2"/>
    </row>
    <row r="1693" spans="1:124" ht="13" x14ac:dyDescent="0.3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  <c r="CO1693" s="2"/>
      <c r="CP1693" s="2"/>
      <c r="CQ1693" s="2"/>
      <c r="CR1693" s="2"/>
      <c r="CS1693" s="2"/>
      <c r="CT1693" s="2"/>
      <c r="CU1693" s="2"/>
      <c r="CV1693" s="2"/>
      <c r="CW1693" s="2"/>
      <c r="CX1693" s="2"/>
      <c r="CY1693" s="2"/>
      <c r="CZ1693" s="2"/>
      <c r="DA1693" s="2"/>
      <c r="DB1693" s="2"/>
      <c r="DC1693" s="2"/>
      <c r="DD1693" s="2"/>
      <c r="DE1693" s="2"/>
      <c r="DF1693" s="2"/>
      <c r="DG1693" s="2"/>
      <c r="DH1693" s="2"/>
      <c r="DI1693" s="2"/>
      <c r="DJ1693" s="2"/>
      <c r="DK1693" s="2"/>
      <c r="DL1693" s="2"/>
      <c r="DM1693" s="2"/>
      <c r="DN1693" s="2"/>
      <c r="DO1693" s="2"/>
      <c r="DP1693" s="2"/>
      <c r="DQ1693" s="2"/>
      <c r="DR1693" s="2"/>
      <c r="DS1693" s="2"/>
      <c r="DT1693" s="2"/>
    </row>
    <row r="1694" spans="1:124" ht="13" x14ac:dyDescent="0.3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  <c r="CO1694" s="2"/>
      <c r="CP1694" s="2"/>
      <c r="CQ1694" s="2"/>
      <c r="CR1694" s="2"/>
      <c r="CS1694" s="2"/>
      <c r="CT1694" s="2"/>
      <c r="CU1694" s="2"/>
      <c r="CV1694" s="2"/>
      <c r="CW1694" s="2"/>
      <c r="CX1694" s="2"/>
      <c r="CY1694" s="2"/>
      <c r="CZ1694" s="2"/>
      <c r="DA1694" s="2"/>
      <c r="DB1694" s="2"/>
      <c r="DC1694" s="2"/>
      <c r="DD1694" s="2"/>
      <c r="DE1694" s="2"/>
      <c r="DF1694" s="2"/>
      <c r="DG1694" s="2"/>
      <c r="DH1694" s="2"/>
      <c r="DI1694" s="2"/>
      <c r="DJ1694" s="2"/>
      <c r="DK1694" s="2"/>
      <c r="DL1694" s="2"/>
      <c r="DM1694" s="2"/>
      <c r="DN1694" s="2"/>
      <c r="DO1694" s="2"/>
      <c r="DP1694" s="2"/>
      <c r="DQ1694" s="2"/>
      <c r="DR1694" s="2"/>
      <c r="DS1694" s="2"/>
      <c r="DT1694" s="2"/>
    </row>
    <row r="1695" spans="1:124" ht="13" x14ac:dyDescent="0.3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  <c r="CI1695" s="2"/>
      <c r="CJ1695" s="2"/>
      <c r="CK1695" s="2"/>
      <c r="CL1695" s="2"/>
      <c r="CM1695" s="2"/>
      <c r="CN1695" s="2"/>
      <c r="CO1695" s="2"/>
      <c r="CP1695" s="2"/>
      <c r="CQ1695" s="2"/>
      <c r="CR1695" s="2"/>
      <c r="CS1695" s="2"/>
      <c r="CT1695" s="2"/>
      <c r="CU1695" s="2"/>
      <c r="CV1695" s="2"/>
      <c r="CW1695" s="2"/>
      <c r="CX1695" s="2"/>
      <c r="CY1695" s="2"/>
      <c r="CZ1695" s="2"/>
      <c r="DA1695" s="2"/>
      <c r="DB1695" s="2"/>
      <c r="DC1695" s="2"/>
      <c r="DD1695" s="2"/>
      <c r="DE1695" s="2"/>
      <c r="DF1695" s="2"/>
      <c r="DG1695" s="2"/>
      <c r="DH1695" s="2"/>
      <c r="DI1695" s="2"/>
      <c r="DJ1695" s="2"/>
      <c r="DK1695" s="2"/>
      <c r="DL1695" s="2"/>
      <c r="DM1695" s="2"/>
      <c r="DN1695" s="2"/>
      <c r="DO1695" s="2"/>
      <c r="DP1695" s="2"/>
      <c r="DQ1695" s="2"/>
      <c r="DR1695" s="2"/>
      <c r="DS1695" s="2"/>
      <c r="DT1695" s="2"/>
    </row>
    <row r="1696" spans="1:124" ht="13" x14ac:dyDescent="0.3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  <c r="CQ1696" s="2"/>
      <c r="CR1696" s="2"/>
      <c r="CS1696" s="2"/>
      <c r="CT1696" s="2"/>
      <c r="CU1696" s="2"/>
      <c r="CV1696" s="2"/>
      <c r="CW1696" s="2"/>
      <c r="CX1696" s="2"/>
      <c r="CY1696" s="2"/>
      <c r="CZ1696" s="2"/>
      <c r="DA1696" s="2"/>
      <c r="DB1696" s="2"/>
      <c r="DC1696" s="2"/>
      <c r="DD1696" s="2"/>
      <c r="DE1696" s="2"/>
      <c r="DF1696" s="2"/>
      <c r="DG1696" s="2"/>
      <c r="DH1696" s="2"/>
      <c r="DI1696" s="2"/>
      <c r="DJ1696" s="2"/>
      <c r="DK1696" s="2"/>
      <c r="DL1696" s="2"/>
      <c r="DM1696" s="2"/>
      <c r="DN1696" s="2"/>
      <c r="DO1696" s="2"/>
      <c r="DP1696" s="2"/>
      <c r="DQ1696" s="2"/>
      <c r="DR1696" s="2"/>
      <c r="DS1696" s="2"/>
      <c r="DT1696" s="2"/>
    </row>
    <row r="1697" spans="1:124" ht="13" x14ac:dyDescent="0.3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  <c r="CE1697" s="2"/>
      <c r="CF1697" s="2"/>
      <c r="CG1697" s="2"/>
      <c r="CH1697" s="2"/>
      <c r="CI1697" s="2"/>
      <c r="CJ1697" s="2"/>
      <c r="CK1697" s="2"/>
      <c r="CL1697" s="2"/>
      <c r="CM1697" s="2"/>
      <c r="CN1697" s="2"/>
      <c r="CO1697" s="2"/>
      <c r="CP1697" s="2"/>
      <c r="CQ1697" s="2"/>
      <c r="CR1697" s="2"/>
      <c r="CS1697" s="2"/>
      <c r="CT1697" s="2"/>
      <c r="CU1697" s="2"/>
      <c r="CV1697" s="2"/>
      <c r="CW1697" s="2"/>
      <c r="CX1697" s="2"/>
      <c r="CY1697" s="2"/>
      <c r="CZ1697" s="2"/>
      <c r="DA1697" s="2"/>
      <c r="DB1697" s="2"/>
      <c r="DC1697" s="2"/>
      <c r="DD1697" s="2"/>
      <c r="DE1697" s="2"/>
      <c r="DF1697" s="2"/>
      <c r="DG1697" s="2"/>
      <c r="DH1697" s="2"/>
      <c r="DI1697" s="2"/>
      <c r="DJ1697" s="2"/>
      <c r="DK1697" s="2"/>
      <c r="DL1697" s="2"/>
      <c r="DM1697" s="2"/>
      <c r="DN1697" s="2"/>
      <c r="DO1697" s="2"/>
      <c r="DP1697" s="2"/>
      <c r="DQ1697" s="2"/>
      <c r="DR1697" s="2"/>
      <c r="DS1697" s="2"/>
      <c r="DT1697" s="2"/>
    </row>
    <row r="1698" spans="1:124" ht="13" x14ac:dyDescent="0.3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  <c r="CE1698" s="2"/>
      <c r="CF1698" s="2"/>
      <c r="CG1698" s="2"/>
      <c r="CH1698" s="2"/>
      <c r="CI1698" s="2"/>
      <c r="CJ1698" s="2"/>
      <c r="CK1698" s="2"/>
      <c r="CL1698" s="2"/>
      <c r="CM1698" s="2"/>
      <c r="CN1698" s="2"/>
      <c r="CO1698" s="2"/>
      <c r="CP1698" s="2"/>
      <c r="CQ1698" s="2"/>
      <c r="CR1698" s="2"/>
      <c r="CS1698" s="2"/>
      <c r="CT1698" s="2"/>
      <c r="CU1698" s="2"/>
      <c r="CV1698" s="2"/>
      <c r="CW1698" s="2"/>
      <c r="CX1698" s="2"/>
      <c r="CY1698" s="2"/>
      <c r="CZ1698" s="2"/>
      <c r="DA1698" s="2"/>
      <c r="DB1698" s="2"/>
      <c r="DC1698" s="2"/>
      <c r="DD1698" s="2"/>
      <c r="DE1698" s="2"/>
      <c r="DF1698" s="2"/>
      <c r="DG1698" s="2"/>
      <c r="DH1698" s="2"/>
      <c r="DI1698" s="2"/>
      <c r="DJ1698" s="2"/>
      <c r="DK1698" s="2"/>
      <c r="DL1698" s="2"/>
      <c r="DM1698" s="2"/>
      <c r="DN1698" s="2"/>
      <c r="DO1698" s="2"/>
      <c r="DP1698" s="2"/>
      <c r="DQ1698" s="2"/>
      <c r="DR1698" s="2"/>
      <c r="DS1698" s="2"/>
      <c r="DT1698" s="2"/>
    </row>
    <row r="1699" spans="1:124" ht="13" x14ac:dyDescent="0.3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  <c r="CE1699" s="2"/>
      <c r="CF1699" s="2"/>
      <c r="CG1699" s="2"/>
      <c r="CH1699" s="2"/>
      <c r="CI1699" s="2"/>
      <c r="CJ1699" s="2"/>
      <c r="CK1699" s="2"/>
      <c r="CL1699" s="2"/>
      <c r="CM1699" s="2"/>
      <c r="CN1699" s="2"/>
      <c r="CO1699" s="2"/>
      <c r="CP1699" s="2"/>
      <c r="CQ1699" s="2"/>
      <c r="CR1699" s="2"/>
      <c r="CS1699" s="2"/>
      <c r="CT1699" s="2"/>
      <c r="CU1699" s="2"/>
      <c r="CV1699" s="2"/>
      <c r="CW1699" s="2"/>
      <c r="CX1699" s="2"/>
      <c r="CY1699" s="2"/>
      <c r="CZ1699" s="2"/>
      <c r="DA1699" s="2"/>
      <c r="DB1699" s="2"/>
      <c r="DC1699" s="2"/>
      <c r="DD1699" s="2"/>
      <c r="DE1699" s="2"/>
      <c r="DF1699" s="2"/>
      <c r="DG1699" s="2"/>
      <c r="DH1699" s="2"/>
      <c r="DI1699" s="2"/>
      <c r="DJ1699" s="2"/>
      <c r="DK1699" s="2"/>
      <c r="DL1699" s="2"/>
      <c r="DM1699" s="2"/>
      <c r="DN1699" s="2"/>
      <c r="DO1699" s="2"/>
      <c r="DP1699" s="2"/>
      <c r="DQ1699" s="2"/>
      <c r="DR1699" s="2"/>
      <c r="DS1699" s="2"/>
      <c r="DT1699" s="2"/>
    </row>
    <row r="1700" spans="1:124" ht="13" x14ac:dyDescent="0.3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  <c r="CI1700" s="2"/>
      <c r="CJ1700" s="2"/>
      <c r="CK1700" s="2"/>
      <c r="CL1700" s="2"/>
      <c r="CM1700" s="2"/>
      <c r="CN1700" s="2"/>
      <c r="CO1700" s="2"/>
      <c r="CP1700" s="2"/>
      <c r="CQ1700" s="2"/>
      <c r="CR1700" s="2"/>
      <c r="CS1700" s="2"/>
      <c r="CT1700" s="2"/>
      <c r="CU1700" s="2"/>
      <c r="CV1700" s="2"/>
      <c r="CW1700" s="2"/>
      <c r="CX1700" s="2"/>
      <c r="CY1700" s="2"/>
      <c r="CZ1700" s="2"/>
      <c r="DA1700" s="2"/>
      <c r="DB1700" s="2"/>
      <c r="DC1700" s="2"/>
      <c r="DD1700" s="2"/>
      <c r="DE1700" s="2"/>
      <c r="DF1700" s="2"/>
      <c r="DG1700" s="2"/>
      <c r="DH1700" s="2"/>
      <c r="DI1700" s="2"/>
      <c r="DJ1700" s="2"/>
      <c r="DK1700" s="2"/>
      <c r="DL1700" s="2"/>
      <c r="DM1700" s="2"/>
      <c r="DN1700" s="2"/>
      <c r="DO1700" s="2"/>
      <c r="DP1700" s="2"/>
      <c r="DQ1700" s="2"/>
      <c r="DR1700" s="2"/>
      <c r="DS1700" s="2"/>
      <c r="DT1700" s="2"/>
    </row>
    <row r="1701" spans="1:124" ht="13" x14ac:dyDescent="0.3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  <c r="CI1701" s="2"/>
      <c r="CJ1701" s="2"/>
      <c r="CK1701" s="2"/>
      <c r="CL1701" s="2"/>
      <c r="CM1701" s="2"/>
      <c r="CN1701" s="2"/>
      <c r="CO1701" s="2"/>
      <c r="CP1701" s="2"/>
      <c r="CQ1701" s="2"/>
      <c r="CR1701" s="2"/>
      <c r="CS1701" s="2"/>
      <c r="CT1701" s="2"/>
      <c r="CU1701" s="2"/>
      <c r="CV1701" s="2"/>
      <c r="CW1701" s="2"/>
      <c r="CX1701" s="2"/>
      <c r="CY1701" s="2"/>
      <c r="CZ1701" s="2"/>
      <c r="DA1701" s="2"/>
      <c r="DB1701" s="2"/>
      <c r="DC1701" s="2"/>
      <c r="DD1701" s="2"/>
      <c r="DE1701" s="2"/>
      <c r="DF1701" s="2"/>
      <c r="DG1701" s="2"/>
      <c r="DH1701" s="2"/>
      <c r="DI1701" s="2"/>
      <c r="DJ1701" s="2"/>
      <c r="DK1701" s="2"/>
      <c r="DL1701" s="2"/>
      <c r="DM1701" s="2"/>
      <c r="DN1701" s="2"/>
      <c r="DO1701" s="2"/>
      <c r="DP1701" s="2"/>
      <c r="DQ1701" s="2"/>
      <c r="DR1701" s="2"/>
      <c r="DS1701" s="2"/>
      <c r="DT1701" s="2"/>
    </row>
    <row r="1702" spans="1:124" ht="13" x14ac:dyDescent="0.3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  <c r="CE1702" s="2"/>
      <c r="CF1702" s="2"/>
      <c r="CG1702" s="2"/>
      <c r="CH1702" s="2"/>
      <c r="CI1702" s="2"/>
      <c r="CJ1702" s="2"/>
      <c r="CK1702" s="2"/>
      <c r="CL1702" s="2"/>
      <c r="CM1702" s="2"/>
      <c r="CN1702" s="2"/>
      <c r="CO1702" s="2"/>
      <c r="CP1702" s="2"/>
      <c r="CQ1702" s="2"/>
      <c r="CR1702" s="2"/>
      <c r="CS1702" s="2"/>
      <c r="CT1702" s="2"/>
      <c r="CU1702" s="2"/>
      <c r="CV1702" s="2"/>
      <c r="CW1702" s="2"/>
      <c r="CX1702" s="2"/>
      <c r="CY1702" s="2"/>
      <c r="CZ1702" s="2"/>
      <c r="DA1702" s="2"/>
      <c r="DB1702" s="2"/>
      <c r="DC1702" s="2"/>
      <c r="DD1702" s="2"/>
      <c r="DE1702" s="2"/>
      <c r="DF1702" s="2"/>
      <c r="DG1702" s="2"/>
      <c r="DH1702" s="2"/>
      <c r="DI1702" s="2"/>
      <c r="DJ1702" s="2"/>
      <c r="DK1702" s="2"/>
      <c r="DL1702" s="2"/>
      <c r="DM1702" s="2"/>
      <c r="DN1702" s="2"/>
      <c r="DO1702" s="2"/>
      <c r="DP1702" s="2"/>
      <c r="DQ1702" s="2"/>
      <c r="DR1702" s="2"/>
      <c r="DS1702" s="2"/>
      <c r="DT1702" s="2"/>
    </row>
    <row r="1703" spans="1:124" ht="13" x14ac:dyDescent="0.3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  <c r="CI1703" s="2"/>
      <c r="CJ1703" s="2"/>
      <c r="CK1703" s="2"/>
      <c r="CL1703" s="2"/>
      <c r="CM1703" s="2"/>
      <c r="CN1703" s="2"/>
      <c r="CO1703" s="2"/>
      <c r="CP1703" s="2"/>
      <c r="CQ1703" s="2"/>
      <c r="CR1703" s="2"/>
      <c r="CS1703" s="2"/>
      <c r="CT1703" s="2"/>
      <c r="CU1703" s="2"/>
      <c r="CV1703" s="2"/>
      <c r="CW1703" s="2"/>
      <c r="CX1703" s="2"/>
      <c r="CY1703" s="2"/>
      <c r="CZ1703" s="2"/>
      <c r="DA1703" s="2"/>
      <c r="DB1703" s="2"/>
      <c r="DC1703" s="2"/>
      <c r="DD1703" s="2"/>
      <c r="DE1703" s="2"/>
      <c r="DF1703" s="2"/>
      <c r="DG1703" s="2"/>
      <c r="DH1703" s="2"/>
      <c r="DI1703" s="2"/>
      <c r="DJ1703" s="2"/>
      <c r="DK1703" s="2"/>
      <c r="DL1703" s="2"/>
      <c r="DM1703" s="2"/>
      <c r="DN1703" s="2"/>
      <c r="DO1703" s="2"/>
      <c r="DP1703" s="2"/>
      <c r="DQ1703" s="2"/>
      <c r="DR1703" s="2"/>
      <c r="DS1703" s="2"/>
      <c r="DT1703" s="2"/>
    </row>
    <row r="1704" spans="1:124" ht="13" x14ac:dyDescent="0.3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  <c r="CE1704" s="2"/>
      <c r="CF1704" s="2"/>
      <c r="CG1704" s="2"/>
      <c r="CH1704" s="2"/>
      <c r="CI1704" s="2"/>
      <c r="CJ1704" s="2"/>
      <c r="CK1704" s="2"/>
      <c r="CL1704" s="2"/>
      <c r="CM1704" s="2"/>
      <c r="CN1704" s="2"/>
      <c r="CO1704" s="2"/>
      <c r="CP1704" s="2"/>
      <c r="CQ1704" s="2"/>
      <c r="CR1704" s="2"/>
      <c r="CS1704" s="2"/>
      <c r="CT1704" s="2"/>
      <c r="CU1704" s="2"/>
      <c r="CV1704" s="2"/>
      <c r="CW1704" s="2"/>
      <c r="CX1704" s="2"/>
      <c r="CY1704" s="2"/>
      <c r="CZ1704" s="2"/>
      <c r="DA1704" s="2"/>
      <c r="DB1704" s="2"/>
      <c r="DC1704" s="2"/>
      <c r="DD1704" s="2"/>
      <c r="DE1704" s="2"/>
      <c r="DF1704" s="2"/>
      <c r="DG1704" s="2"/>
      <c r="DH1704" s="2"/>
      <c r="DI1704" s="2"/>
      <c r="DJ1704" s="2"/>
      <c r="DK1704" s="2"/>
      <c r="DL1704" s="2"/>
      <c r="DM1704" s="2"/>
      <c r="DN1704" s="2"/>
      <c r="DO1704" s="2"/>
      <c r="DP1704" s="2"/>
      <c r="DQ1704" s="2"/>
      <c r="DR1704" s="2"/>
      <c r="DS1704" s="2"/>
      <c r="DT1704" s="2"/>
    </row>
    <row r="1705" spans="1:124" ht="13" x14ac:dyDescent="0.3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  <c r="CE1705" s="2"/>
      <c r="CF1705" s="2"/>
      <c r="CG1705" s="2"/>
      <c r="CH1705" s="2"/>
      <c r="CI1705" s="2"/>
      <c r="CJ1705" s="2"/>
      <c r="CK1705" s="2"/>
      <c r="CL1705" s="2"/>
      <c r="CM1705" s="2"/>
      <c r="CN1705" s="2"/>
      <c r="CO1705" s="2"/>
      <c r="CP1705" s="2"/>
      <c r="CQ1705" s="2"/>
      <c r="CR1705" s="2"/>
      <c r="CS1705" s="2"/>
      <c r="CT1705" s="2"/>
      <c r="CU1705" s="2"/>
      <c r="CV1705" s="2"/>
      <c r="CW1705" s="2"/>
      <c r="CX1705" s="2"/>
      <c r="CY1705" s="2"/>
      <c r="CZ1705" s="2"/>
      <c r="DA1705" s="2"/>
      <c r="DB1705" s="2"/>
      <c r="DC1705" s="2"/>
      <c r="DD1705" s="2"/>
      <c r="DE1705" s="2"/>
      <c r="DF1705" s="2"/>
      <c r="DG1705" s="2"/>
      <c r="DH1705" s="2"/>
      <c r="DI1705" s="2"/>
      <c r="DJ1705" s="2"/>
      <c r="DK1705" s="2"/>
      <c r="DL1705" s="2"/>
      <c r="DM1705" s="2"/>
      <c r="DN1705" s="2"/>
      <c r="DO1705" s="2"/>
      <c r="DP1705" s="2"/>
      <c r="DQ1705" s="2"/>
      <c r="DR1705" s="2"/>
      <c r="DS1705" s="2"/>
      <c r="DT1705" s="2"/>
    </row>
    <row r="1706" spans="1:124" ht="13" x14ac:dyDescent="0.3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  <c r="CE1706" s="2"/>
      <c r="CF1706" s="2"/>
      <c r="CG1706" s="2"/>
      <c r="CH1706" s="2"/>
      <c r="CI1706" s="2"/>
      <c r="CJ1706" s="2"/>
      <c r="CK1706" s="2"/>
      <c r="CL1706" s="2"/>
      <c r="CM1706" s="2"/>
      <c r="CN1706" s="2"/>
      <c r="CO1706" s="2"/>
      <c r="CP1706" s="2"/>
      <c r="CQ1706" s="2"/>
      <c r="CR1706" s="2"/>
      <c r="CS1706" s="2"/>
      <c r="CT1706" s="2"/>
      <c r="CU1706" s="2"/>
      <c r="CV1706" s="2"/>
      <c r="CW1706" s="2"/>
      <c r="CX1706" s="2"/>
      <c r="CY1706" s="2"/>
      <c r="CZ1706" s="2"/>
      <c r="DA1706" s="2"/>
      <c r="DB1706" s="2"/>
      <c r="DC1706" s="2"/>
      <c r="DD1706" s="2"/>
      <c r="DE1706" s="2"/>
      <c r="DF1706" s="2"/>
      <c r="DG1706" s="2"/>
      <c r="DH1706" s="2"/>
      <c r="DI1706" s="2"/>
      <c r="DJ1706" s="2"/>
      <c r="DK1706" s="2"/>
      <c r="DL1706" s="2"/>
      <c r="DM1706" s="2"/>
      <c r="DN1706" s="2"/>
      <c r="DO1706" s="2"/>
      <c r="DP1706" s="2"/>
      <c r="DQ1706" s="2"/>
      <c r="DR1706" s="2"/>
      <c r="DS1706" s="2"/>
      <c r="DT1706" s="2"/>
    </row>
    <row r="1707" spans="1:124" ht="13" x14ac:dyDescent="0.3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  <c r="CI1707" s="2"/>
      <c r="CJ1707" s="2"/>
      <c r="CK1707" s="2"/>
      <c r="CL1707" s="2"/>
      <c r="CM1707" s="2"/>
      <c r="CN1707" s="2"/>
      <c r="CO1707" s="2"/>
      <c r="CP1707" s="2"/>
      <c r="CQ1707" s="2"/>
      <c r="CR1707" s="2"/>
      <c r="CS1707" s="2"/>
      <c r="CT1707" s="2"/>
      <c r="CU1707" s="2"/>
      <c r="CV1707" s="2"/>
      <c r="CW1707" s="2"/>
      <c r="CX1707" s="2"/>
      <c r="CY1707" s="2"/>
      <c r="CZ1707" s="2"/>
      <c r="DA1707" s="2"/>
      <c r="DB1707" s="2"/>
      <c r="DC1707" s="2"/>
      <c r="DD1707" s="2"/>
      <c r="DE1707" s="2"/>
      <c r="DF1707" s="2"/>
      <c r="DG1707" s="2"/>
      <c r="DH1707" s="2"/>
      <c r="DI1707" s="2"/>
      <c r="DJ1707" s="2"/>
      <c r="DK1707" s="2"/>
      <c r="DL1707" s="2"/>
      <c r="DM1707" s="2"/>
      <c r="DN1707" s="2"/>
      <c r="DO1707" s="2"/>
      <c r="DP1707" s="2"/>
      <c r="DQ1707" s="2"/>
      <c r="DR1707" s="2"/>
      <c r="DS1707" s="2"/>
      <c r="DT1707" s="2"/>
    </row>
    <row r="1708" spans="1:124" ht="13" x14ac:dyDescent="0.3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  <c r="CI1708" s="2"/>
      <c r="CJ1708" s="2"/>
      <c r="CK1708" s="2"/>
      <c r="CL1708" s="2"/>
      <c r="CM1708" s="2"/>
      <c r="CN1708" s="2"/>
      <c r="CO1708" s="2"/>
      <c r="CP1708" s="2"/>
      <c r="CQ1708" s="2"/>
      <c r="CR1708" s="2"/>
      <c r="CS1708" s="2"/>
      <c r="CT1708" s="2"/>
      <c r="CU1708" s="2"/>
      <c r="CV1708" s="2"/>
      <c r="CW1708" s="2"/>
      <c r="CX1708" s="2"/>
      <c r="CY1708" s="2"/>
      <c r="CZ1708" s="2"/>
      <c r="DA1708" s="2"/>
      <c r="DB1708" s="2"/>
      <c r="DC1708" s="2"/>
      <c r="DD1708" s="2"/>
      <c r="DE1708" s="2"/>
      <c r="DF1708" s="2"/>
      <c r="DG1708" s="2"/>
      <c r="DH1708" s="2"/>
      <c r="DI1708" s="2"/>
      <c r="DJ1708" s="2"/>
      <c r="DK1708" s="2"/>
      <c r="DL1708" s="2"/>
      <c r="DM1708" s="2"/>
      <c r="DN1708" s="2"/>
      <c r="DO1708" s="2"/>
      <c r="DP1708" s="2"/>
      <c r="DQ1708" s="2"/>
      <c r="DR1708" s="2"/>
      <c r="DS1708" s="2"/>
      <c r="DT1708" s="2"/>
    </row>
    <row r="1709" spans="1:124" ht="13" x14ac:dyDescent="0.3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  <c r="CE1709" s="2"/>
      <c r="CF1709" s="2"/>
      <c r="CG1709" s="2"/>
      <c r="CH1709" s="2"/>
      <c r="CI1709" s="2"/>
      <c r="CJ1709" s="2"/>
      <c r="CK1709" s="2"/>
      <c r="CL1709" s="2"/>
      <c r="CM1709" s="2"/>
      <c r="CN1709" s="2"/>
      <c r="CO1709" s="2"/>
      <c r="CP1709" s="2"/>
      <c r="CQ1709" s="2"/>
      <c r="CR1709" s="2"/>
      <c r="CS1709" s="2"/>
      <c r="CT1709" s="2"/>
      <c r="CU1709" s="2"/>
      <c r="CV1709" s="2"/>
      <c r="CW1709" s="2"/>
      <c r="CX1709" s="2"/>
      <c r="CY1709" s="2"/>
      <c r="CZ1709" s="2"/>
      <c r="DA1709" s="2"/>
      <c r="DB1709" s="2"/>
      <c r="DC1709" s="2"/>
      <c r="DD1709" s="2"/>
      <c r="DE1709" s="2"/>
      <c r="DF1709" s="2"/>
      <c r="DG1709" s="2"/>
      <c r="DH1709" s="2"/>
      <c r="DI1709" s="2"/>
      <c r="DJ1709" s="2"/>
      <c r="DK1709" s="2"/>
      <c r="DL1709" s="2"/>
      <c r="DM1709" s="2"/>
      <c r="DN1709" s="2"/>
      <c r="DO1709" s="2"/>
      <c r="DP1709" s="2"/>
      <c r="DQ1709" s="2"/>
      <c r="DR1709" s="2"/>
      <c r="DS1709" s="2"/>
      <c r="DT1709" s="2"/>
    </row>
    <row r="1710" spans="1:124" ht="13" x14ac:dyDescent="0.3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  <c r="CE1710" s="2"/>
      <c r="CF1710" s="2"/>
      <c r="CG1710" s="2"/>
      <c r="CH1710" s="2"/>
      <c r="CI1710" s="2"/>
      <c r="CJ1710" s="2"/>
      <c r="CK1710" s="2"/>
      <c r="CL1710" s="2"/>
      <c r="CM1710" s="2"/>
      <c r="CN1710" s="2"/>
      <c r="CO1710" s="2"/>
      <c r="CP1710" s="2"/>
      <c r="CQ1710" s="2"/>
      <c r="CR1710" s="2"/>
      <c r="CS1710" s="2"/>
      <c r="CT1710" s="2"/>
      <c r="CU1710" s="2"/>
      <c r="CV1710" s="2"/>
      <c r="CW1710" s="2"/>
      <c r="CX1710" s="2"/>
      <c r="CY1710" s="2"/>
      <c r="CZ1710" s="2"/>
      <c r="DA1710" s="2"/>
      <c r="DB1710" s="2"/>
      <c r="DC1710" s="2"/>
      <c r="DD1710" s="2"/>
      <c r="DE1710" s="2"/>
      <c r="DF1710" s="2"/>
      <c r="DG1710" s="2"/>
      <c r="DH1710" s="2"/>
      <c r="DI1710" s="2"/>
      <c r="DJ1710" s="2"/>
      <c r="DK1710" s="2"/>
      <c r="DL1710" s="2"/>
      <c r="DM1710" s="2"/>
      <c r="DN1710" s="2"/>
      <c r="DO1710" s="2"/>
      <c r="DP1710" s="2"/>
      <c r="DQ1710" s="2"/>
      <c r="DR1710" s="2"/>
      <c r="DS1710" s="2"/>
      <c r="DT1710" s="2"/>
    </row>
    <row r="1711" spans="1:124" ht="13" x14ac:dyDescent="0.3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  <c r="CE1711" s="2"/>
      <c r="CF1711" s="2"/>
      <c r="CG1711" s="2"/>
      <c r="CH1711" s="2"/>
      <c r="CI1711" s="2"/>
      <c r="CJ1711" s="2"/>
      <c r="CK1711" s="2"/>
      <c r="CL1711" s="2"/>
      <c r="CM1711" s="2"/>
      <c r="CN1711" s="2"/>
      <c r="CO1711" s="2"/>
      <c r="CP1711" s="2"/>
      <c r="CQ1711" s="2"/>
      <c r="CR1711" s="2"/>
      <c r="CS1711" s="2"/>
      <c r="CT1711" s="2"/>
      <c r="CU1711" s="2"/>
      <c r="CV1711" s="2"/>
      <c r="CW1711" s="2"/>
      <c r="CX1711" s="2"/>
      <c r="CY1711" s="2"/>
      <c r="CZ1711" s="2"/>
      <c r="DA1711" s="2"/>
      <c r="DB1711" s="2"/>
      <c r="DC1711" s="2"/>
      <c r="DD1711" s="2"/>
      <c r="DE1711" s="2"/>
      <c r="DF1711" s="2"/>
      <c r="DG1711" s="2"/>
      <c r="DH1711" s="2"/>
      <c r="DI1711" s="2"/>
      <c r="DJ1711" s="2"/>
      <c r="DK1711" s="2"/>
      <c r="DL1711" s="2"/>
      <c r="DM1711" s="2"/>
      <c r="DN1711" s="2"/>
      <c r="DO1711" s="2"/>
      <c r="DP1711" s="2"/>
      <c r="DQ1711" s="2"/>
      <c r="DR1711" s="2"/>
      <c r="DS1711" s="2"/>
      <c r="DT1711" s="2"/>
    </row>
    <row r="1712" spans="1:124" ht="13" x14ac:dyDescent="0.3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  <c r="CE1712" s="2"/>
      <c r="CF1712" s="2"/>
      <c r="CG1712" s="2"/>
      <c r="CH1712" s="2"/>
      <c r="CI1712" s="2"/>
      <c r="CJ1712" s="2"/>
      <c r="CK1712" s="2"/>
      <c r="CL1712" s="2"/>
      <c r="CM1712" s="2"/>
      <c r="CN1712" s="2"/>
      <c r="CO1712" s="2"/>
      <c r="CP1712" s="2"/>
      <c r="CQ1712" s="2"/>
      <c r="CR1712" s="2"/>
      <c r="CS1712" s="2"/>
      <c r="CT1712" s="2"/>
      <c r="CU1712" s="2"/>
      <c r="CV1712" s="2"/>
      <c r="CW1712" s="2"/>
      <c r="CX1712" s="2"/>
      <c r="CY1712" s="2"/>
      <c r="CZ1712" s="2"/>
      <c r="DA1712" s="2"/>
      <c r="DB1712" s="2"/>
      <c r="DC1712" s="2"/>
      <c r="DD1712" s="2"/>
      <c r="DE1712" s="2"/>
      <c r="DF1712" s="2"/>
      <c r="DG1712" s="2"/>
      <c r="DH1712" s="2"/>
      <c r="DI1712" s="2"/>
      <c r="DJ1712" s="2"/>
      <c r="DK1712" s="2"/>
      <c r="DL1712" s="2"/>
      <c r="DM1712" s="2"/>
      <c r="DN1712" s="2"/>
      <c r="DO1712" s="2"/>
      <c r="DP1712" s="2"/>
      <c r="DQ1712" s="2"/>
      <c r="DR1712" s="2"/>
      <c r="DS1712" s="2"/>
      <c r="DT1712" s="2"/>
    </row>
    <row r="1713" spans="1:124" ht="13" x14ac:dyDescent="0.3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  <c r="CI1713" s="2"/>
      <c r="CJ1713" s="2"/>
      <c r="CK1713" s="2"/>
      <c r="CL1713" s="2"/>
      <c r="CM1713" s="2"/>
      <c r="CN1713" s="2"/>
      <c r="CO1713" s="2"/>
      <c r="CP1713" s="2"/>
      <c r="CQ1713" s="2"/>
      <c r="CR1713" s="2"/>
      <c r="CS1713" s="2"/>
      <c r="CT1713" s="2"/>
      <c r="CU1713" s="2"/>
      <c r="CV1713" s="2"/>
      <c r="CW1713" s="2"/>
      <c r="CX1713" s="2"/>
      <c r="CY1713" s="2"/>
      <c r="CZ1713" s="2"/>
      <c r="DA1713" s="2"/>
      <c r="DB1713" s="2"/>
      <c r="DC1713" s="2"/>
      <c r="DD1713" s="2"/>
      <c r="DE1713" s="2"/>
      <c r="DF1713" s="2"/>
      <c r="DG1713" s="2"/>
      <c r="DH1713" s="2"/>
      <c r="DI1713" s="2"/>
      <c r="DJ1713" s="2"/>
      <c r="DK1713" s="2"/>
      <c r="DL1713" s="2"/>
      <c r="DM1713" s="2"/>
      <c r="DN1713" s="2"/>
      <c r="DO1713" s="2"/>
      <c r="DP1713" s="2"/>
      <c r="DQ1713" s="2"/>
      <c r="DR1713" s="2"/>
      <c r="DS1713" s="2"/>
      <c r="DT1713" s="2"/>
    </row>
    <row r="1714" spans="1:124" ht="13" x14ac:dyDescent="0.3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  <c r="CI1714" s="2"/>
      <c r="CJ1714" s="2"/>
      <c r="CK1714" s="2"/>
      <c r="CL1714" s="2"/>
      <c r="CM1714" s="2"/>
      <c r="CN1714" s="2"/>
      <c r="CO1714" s="2"/>
      <c r="CP1714" s="2"/>
      <c r="CQ1714" s="2"/>
      <c r="CR1714" s="2"/>
      <c r="CS1714" s="2"/>
      <c r="CT1714" s="2"/>
      <c r="CU1714" s="2"/>
      <c r="CV1714" s="2"/>
      <c r="CW1714" s="2"/>
      <c r="CX1714" s="2"/>
      <c r="CY1714" s="2"/>
      <c r="CZ1714" s="2"/>
      <c r="DA1714" s="2"/>
      <c r="DB1714" s="2"/>
      <c r="DC1714" s="2"/>
      <c r="DD1714" s="2"/>
      <c r="DE1714" s="2"/>
      <c r="DF1714" s="2"/>
      <c r="DG1714" s="2"/>
      <c r="DH1714" s="2"/>
      <c r="DI1714" s="2"/>
      <c r="DJ1714" s="2"/>
      <c r="DK1714" s="2"/>
      <c r="DL1714" s="2"/>
      <c r="DM1714" s="2"/>
      <c r="DN1714" s="2"/>
      <c r="DO1714" s="2"/>
      <c r="DP1714" s="2"/>
      <c r="DQ1714" s="2"/>
      <c r="DR1714" s="2"/>
      <c r="DS1714" s="2"/>
      <c r="DT1714" s="2"/>
    </row>
    <row r="1715" spans="1:124" ht="13" x14ac:dyDescent="0.3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/>
      <c r="CL1715" s="2"/>
      <c r="CM1715" s="2"/>
      <c r="CN1715" s="2"/>
      <c r="CO1715" s="2"/>
      <c r="CP1715" s="2"/>
      <c r="CQ1715" s="2"/>
      <c r="CR1715" s="2"/>
      <c r="CS1715" s="2"/>
      <c r="CT1715" s="2"/>
      <c r="CU1715" s="2"/>
      <c r="CV1715" s="2"/>
      <c r="CW1715" s="2"/>
      <c r="CX1715" s="2"/>
      <c r="CY1715" s="2"/>
      <c r="CZ1715" s="2"/>
      <c r="DA1715" s="2"/>
      <c r="DB1715" s="2"/>
      <c r="DC1715" s="2"/>
      <c r="DD1715" s="2"/>
      <c r="DE1715" s="2"/>
      <c r="DF1715" s="2"/>
      <c r="DG1715" s="2"/>
      <c r="DH1715" s="2"/>
      <c r="DI1715" s="2"/>
      <c r="DJ1715" s="2"/>
      <c r="DK1715" s="2"/>
      <c r="DL1715" s="2"/>
      <c r="DM1715" s="2"/>
      <c r="DN1715" s="2"/>
      <c r="DO1715" s="2"/>
      <c r="DP1715" s="2"/>
      <c r="DQ1715" s="2"/>
      <c r="DR1715" s="2"/>
      <c r="DS1715" s="2"/>
      <c r="DT1715" s="2"/>
    </row>
    <row r="1716" spans="1:124" ht="13" x14ac:dyDescent="0.3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  <c r="CI1716" s="2"/>
      <c r="CJ1716" s="2"/>
      <c r="CK1716" s="2"/>
      <c r="CL1716" s="2"/>
      <c r="CM1716" s="2"/>
      <c r="CN1716" s="2"/>
      <c r="CO1716" s="2"/>
      <c r="CP1716" s="2"/>
      <c r="CQ1716" s="2"/>
      <c r="CR1716" s="2"/>
      <c r="CS1716" s="2"/>
      <c r="CT1716" s="2"/>
      <c r="CU1716" s="2"/>
      <c r="CV1716" s="2"/>
      <c r="CW1716" s="2"/>
      <c r="CX1716" s="2"/>
      <c r="CY1716" s="2"/>
      <c r="CZ1716" s="2"/>
      <c r="DA1716" s="2"/>
      <c r="DB1716" s="2"/>
      <c r="DC1716" s="2"/>
      <c r="DD1716" s="2"/>
      <c r="DE1716" s="2"/>
      <c r="DF1716" s="2"/>
      <c r="DG1716" s="2"/>
      <c r="DH1716" s="2"/>
      <c r="DI1716" s="2"/>
      <c r="DJ1716" s="2"/>
      <c r="DK1716" s="2"/>
      <c r="DL1716" s="2"/>
      <c r="DM1716" s="2"/>
      <c r="DN1716" s="2"/>
      <c r="DO1716" s="2"/>
      <c r="DP1716" s="2"/>
      <c r="DQ1716" s="2"/>
      <c r="DR1716" s="2"/>
      <c r="DS1716" s="2"/>
      <c r="DT1716" s="2"/>
    </row>
    <row r="1717" spans="1:124" ht="13" x14ac:dyDescent="0.3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  <c r="CO1717" s="2"/>
      <c r="CP1717" s="2"/>
      <c r="CQ1717" s="2"/>
      <c r="CR1717" s="2"/>
      <c r="CS1717" s="2"/>
      <c r="CT1717" s="2"/>
      <c r="CU1717" s="2"/>
      <c r="CV1717" s="2"/>
      <c r="CW1717" s="2"/>
      <c r="CX1717" s="2"/>
      <c r="CY1717" s="2"/>
      <c r="CZ1717" s="2"/>
      <c r="DA1717" s="2"/>
      <c r="DB1717" s="2"/>
      <c r="DC1717" s="2"/>
      <c r="DD1717" s="2"/>
      <c r="DE1717" s="2"/>
      <c r="DF1717" s="2"/>
      <c r="DG1717" s="2"/>
      <c r="DH1717" s="2"/>
      <c r="DI1717" s="2"/>
      <c r="DJ1717" s="2"/>
      <c r="DK1717" s="2"/>
      <c r="DL1717" s="2"/>
      <c r="DM1717" s="2"/>
      <c r="DN1717" s="2"/>
      <c r="DO1717" s="2"/>
      <c r="DP1717" s="2"/>
      <c r="DQ1717" s="2"/>
      <c r="DR1717" s="2"/>
      <c r="DS1717" s="2"/>
      <c r="DT1717" s="2"/>
    </row>
    <row r="1718" spans="1:124" ht="13" x14ac:dyDescent="0.3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  <c r="CI1718" s="2"/>
      <c r="CJ1718" s="2"/>
      <c r="CK1718" s="2"/>
      <c r="CL1718" s="2"/>
      <c r="CM1718" s="2"/>
      <c r="CN1718" s="2"/>
      <c r="CO1718" s="2"/>
      <c r="CP1718" s="2"/>
      <c r="CQ1718" s="2"/>
      <c r="CR1718" s="2"/>
      <c r="CS1718" s="2"/>
      <c r="CT1718" s="2"/>
      <c r="CU1718" s="2"/>
      <c r="CV1718" s="2"/>
      <c r="CW1718" s="2"/>
      <c r="CX1718" s="2"/>
      <c r="CY1718" s="2"/>
      <c r="CZ1718" s="2"/>
      <c r="DA1718" s="2"/>
      <c r="DB1718" s="2"/>
      <c r="DC1718" s="2"/>
      <c r="DD1718" s="2"/>
      <c r="DE1718" s="2"/>
      <c r="DF1718" s="2"/>
      <c r="DG1718" s="2"/>
      <c r="DH1718" s="2"/>
      <c r="DI1718" s="2"/>
      <c r="DJ1718" s="2"/>
      <c r="DK1718" s="2"/>
      <c r="DL1718" s="2"/>
      <c r="DM1718" s="2"/>
      <c r="DN1718" s="2"/>
      <c r="DO1718" s="2"/>
      <c r="DP1718" s="2"/>
      <c r="DQ1718" s="2"/>
      <c r="DR1718" s="2"/>
      <c r="DS1718" s="2"/>
      <c r="DT1718" s="2"/>
    </row>
    <row r="1719" spans="1:124" ht="13" x14ac:dyDescent="0.3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/>
      <c r="CL1719" s="2"/>
      <c r="CM1719" s="2"/>
      <c r="CN1719" s="2"/>
      <c r="CO1719" s="2"/>
      <c r="CP1719" s="2"/>
      <c r="CQ1719" s="2"/>
      <c r="CR1719" s="2"/>
      <c r="CS1719" s="2"/>
      <c r="CT1719" s="2"/>
      <c r="CU1719" s="2"/>
      <c r="CV1719" s="2"/>
      <c r="CW1719" s="2"/>
      <c r="CX1719" s="2"/>
      <c r="CY1719" s="2"/>
      <c r="CZ1719" s="2"/>
      <c r="DA1719" s="2"/>
      <c r="DB1719" s="2"/>
      <c r="DC1719" s="2"/>
      <c r="DD1719" s="2"/>
      <c r="DE1719" s="2"/>
      <c r="DF1719" s="2"/>
      <c r="DG1719" s="2"/>
      <c r="DH1719" s="2"/>
      <c r="DI1719" s="2"/>
      <c r="DJ1719" s="2"/>
      <c r="DK1719" s="2"/>
      <c r="DL1719" s="2"/>
      <c r="DM1719" s="2"/>
      <c r="DN1719" s="2"/>
      <c r="DO1719" s="2"/>
      <c r="DP1719" s="2"/>
      <c r="DQ1719" s="2"/>
      <c r="DR1719" s="2"/>
      <c r="DS1719" s="2"/>
      <c r="DT1719" s="2"/>
    </row>
    <row r="1720" spans="1:124" ht="13" x14ac:dyDescent="0.3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  <c r="CQ1720" s="2"/>
      <c r="CR1720" s="2"/>
      <c r="CS1720" s="2"/>
      <c r="CT1720" s="2"/>
      <c r="CU1720" s="2"/>
      <c r="CV1720" s="2"/>
      <c r="CW1720" s="2"/>
      <c r="CX1720" s="2"/>
      <c r="CY1720" s="2"/>
      <c r="CZ1720" s="2"/>
      <c r="DA1720" s="2"/>
      <c r="DB1720" s="2"/>
      <c r="DC1720" s="2"/>
      <c r="DD1720" s="2"/>
      <c r="DE1720" s="2"/>
      <c r="DF1720" s="2"/>
      <c r="DG1720" s="2"/>
      <c r="DH1720" s="2"/>
      <c r="DI1720" s="2"/>
      <c r="DJ1720" s="2"/>
      <c r="DK1720" s="2"/>
      <c r="DL1720" s="2"/>
      <c r="DM1720" s="2"/>
      <c r="DN1720" s="2"/>
      <c r="DO1720" s="2"/>
      <c r="DP1720" s="2"/>
      <c r="DQ1720" s="2"/>
      <c r="DR1720" s="2"/>
      <c r="DS1720" s="2"/>
      <c r="DT1720" s="2"/>
    </row>
    <row r="1721" spans="1:124" ht="13" x14ac:dyDescent="0.3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  <c r="CO1721" s="2"/>
      <c r="CP1721" s="2"/>
      <c r="CQ1721" s="2"/>
      <c r="CR1721" s="2"/>
      <c r="CS1721" s="2"/>
      <c r="CT1721" s="2"/>
      <c r="CU1721" s="2"/>
      <c r="CV1721" s="2"/>
      <c r="CW1721" s="2"/>
      <c r="CX1721" s="2"/>
      <c r="CY1721" s="2"/>
      <c r="CZ1721" s="2"/>
      <c r="DA1721" s="2"/>
      <c r="DB1721" s="2"/>
      <c r="DC1721" s="2"/>
      <c r="DD1721" s="2"/>
      <c r="DE1721" s="2"/>
      <c r="DF1721" s="2"/>
      <c r="DG1721" s="2"/>
      <c r="DH1721" s="2"/>
      <c r="DI1721" s="2"/>
      <c r="DJ1721" s="2"/>
      <c r="DK1721" s="2"/>
      <c r="DL1721" s="2"/>
      <c r="DM1721" s="2"/>
      <c r="DN1721" s="2"/>
      <c r="DO1721" s="2"/>
      <c r="DP1721" s="2"/>
      <c r="DQ1721" s="2"/>
      <c r="DR1721" s="2"/>
      <c r="DS1721" s="2"/>
      <c r="DT1721" s="2"/>
    </row>
    <row r="1722" spans="1:124" ht="13" x14ac:dyDescent="0.3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  <c r="CO1722" s="2"/>
      <c r="CP1722" s="2"/>
      <c r="CQ1722" s="2"/>
      <c r="CR1722" s="2"/>
      <c r="CS1722" s="2"/>
      <c r="CT1722" s="2"/>
      <c r="CU1722" s="2"/>
      <c r="CV1722" s="2"/>
      <c r="CW1722" s="2"/>
      <c r="CX1722" s="2"/>
      <c r="CY1722" s="2"/>
      <c r="CZ1722" s="2"/>
      <c r="DA1722" s="2"/>
      <c r="DB1722" s="2"/>
      <c r="DC1722" s="2"/>
      <c r="DD1722" s="2"/>
      <c r="DE1722" s="2"/>
      <c r="DF1722" s="2"/>
      <c r="DG1722" s="2"/>
      <c r="DH1722" s="2"/>
      <c r="DI1722" s="2"/>
      <c r="DJ1722" s="2"/>
      <c r="DK1722" s="2"/>
      <c r="DL1722" s="2"/>
      <c r="DM1722" s="2"/>
      <c r="DN1722" s="2"/>
      <c r="DO1722" s="2"/>
      <c r="DP1722" s="2"/>
      <c r="DQ1722" s="2"/>
      <c r="DR1722" s="2"/>
      <c r="DS1722" s="2"/>
      <c r="DT1722" s="2"/>
    </row>
    <row r="1723" spans="1:124" ht="13" x14ac:dyDescent="0.3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  <c r="CI1723" s="2"/>
      <c r="CJ1723" s="2"/>
      <c r="CK1723" s="2"/>
      <c r="CL1723" s="2"/>
      <c r="CM1723" s="2"/>
      <c r="CN1723" s="2"/>
      <c r="CO1723" s="2"/>
      <c r="CP1723" s="2"/>
      <c r="CQ1723" s="2"/>
      <c r="CR1723" s="2"/>
      <c r="CS1723" s="2"/>
      <c r="CT1723" s="2"/>
      <c r="CU1723" s="2"/>
      <c r="CV1723" s="2"/>
      <c r="CW1723" s="2"/>
      <c r="CX1723" s="2"/>
      <c r="CY1723" s="2"/>
      <c r="CZ1723" s="2"/>
      <c r="DA1723" s="2"/>
      <c r="DB1723" s="2"/>
      <c r="DC1723" s="2"/>
      <c r="DD1723" s="2"/>
      <c r="DE1723" s="2"/>
      <c r="DF1723" s="2"/>
      <c r="DG1723" s="2"/>
      <c r="DH1723" s="2"/>
      <c r="DI1723" s="2"/>
      <c r="DJ1723" s="2"/>
      <c r="DK1723" s="2"/>
      <c r="DL1723" s="2"/>
      <c r="DM1723" s="2"/>
      <c r="DN1723" s="2"/>
      <c r="DO1723" s="2"/>
      <c r="DP1723" s="2"/>
      <c r="DQ1723" s="2"/>
      <c r="DR1723" s="2"/>
      <c r="DS1723" s="2"/>
      <c r="DT1723" s="2"/>
    </row>
    <row r="1724" spans="1:124" ht="13" x14ac:dyDescent="0.3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/>
      <c r="CL1724" s="2"/>
      <c r="CM1724" s="2"/>
      <c r="CN1724" s="2"/>
      <c r="CO1724" s="2"/>
      <c r="CP1724" s="2"/>
      <c r="CQ1724" s="2"/>
      <c r="CR1724" s="2"/>
      <c r="CS1724" s="2"/>
      <c r="CT1724" s="2"/>
      <c r="CU1724" s="2"/>
      <c r="CV1724" s="2"/>
      <c r="CW1724" s="2"/>
      <c r="CX1724" s="2"/>
      <c r="CY1724" s="2"/>
      <c r="CZ1724" s="2"/>
      <c r="DA1724" s="2"/>
      <c r="DB1724" s="2"/>
      <c r="DC1724" s="2"/>
      <c r="DD1724" s="2"/>
      <c r="DE1724" s="2"/>
      <c r="DF1724" s="2"/>
      <c r="DG1724" s="2"/>
      <c r="DH1724" s="2"/>
      <c r="DI1724" s="2"/>
      <c r="DJ1724" s="2"/>
      <c r="DK1724" s="2"/>
      <c r="DL1724" s="2"/>
      <c r="DM1724" s="2"/>
      <c r="DN1724" s="2"/>
      <c r="DO1724" s="2"/>
      <c r="DP1724" s="2"/>
      <c r="DQ1724" s="2"/>
      <c r="DR1724" s="2"/>
      <c r="DS1724" s="2"/>
      <c r="DT1724" s="2"/>
    </row>
    <row r="1725" spans="1:124" ht="13" x14ac:dyDescent="0.3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  <c r="CO1725" s="2"/>
      <c r="CP1725" s="2"/>
      <c r="CQ1725" s="2"/>
      <c r="CR1725" s="2"/>
      <c r="CS1725" s="2"/>
      <c r="CT1725" s="2"/>
      <c r="CU1725" s="2"/>
      <c r="CV1725" s="2"/>
      <c r="CW1725" s="2"/>
      <c r="CX1725" s="2"/>
      <c r="CY1725" s="2"/>
      <c r="CZ1725" s="2"/>
      <c r="DA1725" s="2"/>
      <c r="DB1725" s="2"/>
      <c r="DC1725" s="2"/>
      <c r="DD1725" s="2"/>
      <c r="DE1725" s="2"/>
      <c r="DF1725" s="2"/>
      <c r="DG1725" s="2"/>
      <c r="DH1725" s="2"/>
      <c r="DI1725" s="2"/>
      <c r="DJ1725" s="2"/>
      <c r="DK1725" s="2"/>
      <c r="DL1725" s="2"/>
      <c r="DM1725" s="2"/>
      <c r="DN1725" s="2"/>
      <c r="DO1725" s="2"/>
      <c r="DP1725" s="2"/>
      <c r="DQ1725" s="2"/>
      <c r="DR1725" s="2"/>
      <c r="DS1725" s="2"/>
      <c r="DT1725" s="2"/>
    </row>
    <row r="1726" spans="1:124" ht="13" x14ac:dyDescent="0.3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  <c r="CO1726" s="2"/>
      <c r="CP1726" s="2"/>
      <c r="CQ1726" s="2"/>
      <c r="CR1726" s="2"/>
      <c r="CS1726" s="2"/>
      <c r="CT1726" s="2"/>
      <c r="CU1726" s="2"/>
      <c r="CV1726" s="2"/>
      <c r="CW1726" s="2"/>
      <c r="CX1726" s="2"/>
      <c r="CY1726" s="2"/>
      <c r="CZ1726" s="2"/>
      <c r="DA1726" s="2"/>
      <c r="DB1726" s="2"/>
      <c r="DC1726" s="2"/>
      <c r="DD1726" s="2"/>
      <c r="DE1726" s="2"/>
      <c r="DF1726" s="2"/>
      <c r="DG1726" s="2"/>
      <c r="DH1726" s="2"/>
      <c r="DI1726" s="2"/>
      <c r="DJ1726" s="2"/>
      <c r="DK1726" s="2"/>
      <c r="DL1726" s="2"/>
      <c r="DM1726" s="2"/>
      <c r="DN1726" s="2"/>
      <c r="DO1726" s="2"/>
      <c r="DP1726" s="2"/>
      <c r="DQ1726" s="2"/>
      <c r="DR1726" s="2"/>
      <c r="DS1726" s="2"/>
      <c r="DT1726" s="2"/>
    </row>
    <row r="1727" spans="1:124" ht="13" x14ac:dyDescent="0.3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/>
      <c r="CL1727" s="2"/>
      <c r="CM1727" s="2"/>
      <c r="CN1727" s="2"/>
      <c r="CO1727" s="2"/>
      <c r="CP1727" s="2"/>
      <c r="CQ1727" s="2"/>
      <c r="CR1727" s="2"/>
      <c r="CS1727" s="2"/>
      <c r="CT1727" s="2"/>
      <c r="CU1727" s="2"/>
      <c r="CV1727" s="2"/>
      <c r="CW1727" s="2"/>
      <c r="CX1727" s="2"/>
      <c r="CY1727" s="2"/>
      <c r="CZ1727" s="2"/>
      <c r="DA1727" s="2"/>
      <c r="DB1727" s="2"/>
      <c r="DC1727" s="2"/>
      <c r="DD1727" s="2"/>
      <c r="DE1727" s="2"/>
      <c r="DF1727" s="2"/>
      <c r="DG1727" s="2"/>
      <c r="DH1727" s="2"/>
      <c r="DI1727" s="2"/>
      <c r="DJ1727" s="2"/>
      <c r="DK1727" s="2"/>
      <c r="DL1727" s="2"/>
      <c r="DM1727" s="2"/>
      <c r="DN1727" s="2"/>
      <c r="DO1727" s="2"/>
      <c r="DP1727" s="2"/>
      <c r="DQ1727" s="2"/>
      <c r="DR1727" s="2"/>
      <c r="DS1727" s="2"/>
      <c r="DT1727" s="2"/>
    </row>
    <row r="1728" spans="1:124" ht="13" x14ac:dyDescent="0.3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  <c r="CO1728" s="2"/>
      <c r="CP1728" s="2"/>
      <c r="CQ1728" s="2"/>
      <c r="CR1728" s="2"/>
      <c r="CS1728" s="2"/>
      <c r="CT1728" s="2"/>
      <c r="CU1728" s="2"/>
      <c r="CV1728" s="2"/>
      <c r="CW1728" s="2"/>
      <c r="CX1728" s="2"/>
      <c r="CY1728" s="2"/>
      <c r="CZ1728" s="2"/>
      <c r="DA1728" s="2"/>
      <c r="DB1728" s="2"/>
      <c r="DC1728" s="2"/>
      <c r="DD1728" s="2"/>
      <c r="DE1728" s="2"/>
      <c r="DF1728" s="2"/>
      <c r="DG1728" s="2"/>
      <c r="DH1728" s="2"/>
      <c r="DI1728" s="2"/>
      <c r="DJ1728" s="2"/>
      <c r="DK1728" s="2"/>
      <c r="DL1728" s="2"/>
      <c r="DM1728" s="2"/>
      <c r="DN1728" s="2"/>
      <c r="DO1728" s="2"/>
      <c r="DP1728" s="2"/>
      <c r="DQ1728" s="2"/>
      <c r="DR1728" s="2"/>
      <c r="DS1728" s="2"/>
      <c r="DT1728" s="2"/>
    </row>
    <row r="1729" spans="1:124" ht="13" x14ac:dyDescent="0.3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  <c r="CQ1729" s="2"/>
      <c r="CR1729" s="2"/>
      <c r="CS1729" s="2"/>
      <c r="CT1729" s="2"/>
      <c r="CU1729" s="2"/>
      <c r="CV1729" s="2"/>
      <c r="CW1729" s="2"/>
      <c r="CX1729" s="2"/>
      <c r="CY1729" s="2"/>
      <c r="CZ1729" s="2"/>
      <c r="DA1729" s="2"/>
      <c r="DB1729" s="2"/>
      <c r="DC1729" s="2"/>
      <c r="DD1729" s="2"/>
      <c r="DE1729" s="2"/>
      <c r="DF1729" s="2"/>
      <c r="DG1729" s="2"/>
      <c r="DH1729" s="2"/>
      <c r="DI1729" s="2"/>
      <c r="DJ1729" s="2"/>
      <c r="DK1729" s="2"/>
      <c r="DL1729" s="2"/>
      <c r="DM1729" s="2"/>
      <c r="DN1729" s="2"/>
      <c r="DO1729" s="2"/>
      <c r="DP1729" s="2"/>
      <c r="DQ1729" s="2"/>
      <c r="DR1729" s="2"/>
      <c r="DS1729" s="2"/>
      <c r="DT1729" s="2"/>
    </row>
    <row r="1730" spans="1:124" ht="13" x14ac:dyDescent="0.3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  <c r="CO1730" s="2"/>
      <c r="CP1730" s="2"/>
      <c r="CQ1730" s="2"/>
      <c r="CR1730" s="2"/>
      <c r="CS1730" s="2"/>
      <c r="CT1730" s="2"/>
      <c r="CU1730" s="2"/>
      <c r="CV1730" s="2"/>
      <c r="CW1730" s="2"/>
      <c r="CX1730" s="2"/>
      <c r="CY1730" s="2"/>
      <c r="CZ1730" s="2"/>
      <c r="DA1730" s="2"/>
      <c r="DB1730" s="2"/>
      <c r="DC1730" s="2"/>
      <c r="DD1730" s="2"/>
      <c r="DE1730" s="2"/>
      <c r="DF1730" s="2"/>
      <c r="DG1730" s="2"/>
      <c r="DH1730" s="2"/>
      <c r="DI1730" s="2"/>
      <c r="DJ1730" s="2"/>
      <c r="DK1730" s="2"/>
      <c r="DL1730" s="2"/>
      <c r="DM1730" s="2"/>
      <c r="DN1730" s="2"/>
      <c r="DO1730" s="2"/>
      <c r="DP1730" s="2"/>
      <c r="DQ1730" s="2"/>
      <c r="DR1730" s="2"/>
      <c r="DS1730" s="2"/>
      <c r="DT1730" s="2"/>
    </row>
    <row r="1731" spans="1:124" ht="13" x14ac:dyDescent="0.3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/>
      <c r="CL1731" s="2"/>
      <c r="CM1731" s="2"/>
      <c r="CN1731" s="2"/>
      <c r="CO1731" s="2"/>
      <c r="CP1731" s="2"/>
      <c r="CQ1731" s="2"/>
      <c r="CR1731" s="2"/>
      <c r="CS1731" s="2"/>
      <c r="CT1731" s="2"/>
      <c r="CU1731" s="2"/>
      <c r="CV1731" s="2"/>
      <c r="CW1731" s="2"/>
      <c r="CX1731" s="2"/>
      <c r="CY1731" s="2"/>
      <c r="CZ1731" s="2"/>
      <c r="DA1731" s="2"/>
      <c r="DB1731" s="2"/>
      <c r="DC1731" s="2"/>
      <c r="DD1731" s="2"/>
      <c r="DE1731" s="2"/>
      <c r="DF1731" s="2"/>
      <c r="DG1731" s="2"/>
      <c r="DH1731" s="2"/>
      <c r="DI1731" s="2"/>
      <c r="DJ1731" s="2"/>
      <c r="DK1731" s="2"/>
      <c r="DL1731" s="2"/>
      <c r="DM1731" s="2"/>
      <c r="DN1731" s="2"/>
      <c r="DO1731" s="2"/>
      <c r="DP1731" s="2"/>
      <c r="DQ1731" s="2"/>
      <c r="DR1731" s="2"/>
      <c r="DS1731" s="2"/>
      <c r="DT1731" s="2"/>
    </row>
    <row r="1732" spans="1:124" ht="13" x14ac:dyDescent="0.3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/>
      <c r="CL1732" s="2"/>
      <c r="CM1732" s="2"/>
      <c r="CN1732" s="2"/>
      <c r="CO1732" s="2"/>
      <c r="CP1732" s="2"/>
      <c r="CQ1732" s="2"/>
      <c r="CR1732" s="2"/>
      <c r="CS1732" s="2"/>
      <c r="CT1732" s="2"/>
      <c r="CU1732" s="2"/>
      <c r="CV1732" s="2"/>
      <c r="CW1732" s="2"/>
      <c r="CX1732" s="2"/>
      <c r="CY1732" s="2"/>
      <c r="CZ1732" s="2"/>
      <c r="DA1732" s="2"/>
      <c r="DB1732" s="2"/>
      <c r="DC1732" s="2"/>
      <c r="DD1732" s="2"/>
      <c r="DE1732" s="2"/>
      <c r="DF1732" s="2"/>
      <c r="DG1732" s="2"/>
      <c r="DH1732" s="2"/>
      <c r="DI1732" s="2"/>
      <c r="DJ1732" s="2"/>
      <c r="DK1732" s="2"/>
      <c r="DL1732" s="2"/>
      <c r="DM1732" s="2"/>
      <c r="DN1732" s="2"/>
      <c r="DO1732" s="2"/>
      <c r="DP1732" s="2"/>
      <c r="DQ1732" s="2"/>
      <c r="DR1732" s="2"/>
      <c r="DS1732" s="2"/>
      <c r="DT1732" s="2"/>
    </row>
    <row r="1733" spans="1:124" ht="13" x14ac:dyDescent="0.3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/>
      <c r="CL1733" s="2"/>
      <c r="CM1733" s="2"/>
      <c r="CN1733" s="2"/>
      <c r="CO1733" s="2"/>
      <c r="CP1733" s="2"/>
      <c r="CQ1733" s="2"/>
      <c r="CR1733" s="2"/>
      <c r="CS1733" s="2"/>
      <c r="CT1733" s="2"/>
      <c r="CU1733" s="2"/>
      <c r="CV1733" s="2"/>
      <c r="CW1733" s="2"/>
      <c r="CX1733" s="2"/>
      <c r="CY1733" s="2"/>
      <c r="CZ1733" s="2"/>
      <c r="DA1733" s="2"/>
      <c r="DB1733" s="2"/>
      <c r="DC1733" s="2"/>
      <c r="DD1733" s="2"/>
      <c r="DE1733" s="2"/>
      <c r="DF1733" s="2"/>
      <c r="DG1733" s="2"/>
      <c r="DH1733" s="2"/>
      <c r="DI1733" s="2"/>
      <c r="DJ1733" s="2"/>
      <c r="DK1733" s="2"/>
      <c r="DL1733" s="2"/>
      <c r="DM1733" s="2"/>
      <c r="DN1733" s="2"/>
      <c r="DO1733" s="2"/>
      <c r="DP1733" s="2"/>
      <c r="DQ1733" s="2"/>
      <c r="DR1733" s="2"/>
      <c r="DS1733" s="2"/>
      <c r="DT1733" s="2"/>
    </row>
    <row r="1734" spans="1:124" ht="13" x14ac:dyDescent="0.3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/>
      <c r="CL1734" s="2"/>
      <c r="CM1734" s="2"/>
      <c r="CN1734" s="2"/>
      <c r="CO1734" s="2"/>
      <c r="CP1734" s="2"/>
      <c r="CQ1734" s="2"/>
      <c r="CR1734" s="2"/>
      <c r="CS1734" s="2"/>
      <c r="CT1734" s="2"/>
      <c r="CU1734" s="2"/>
      <c r="CV1734" s="2"/>
      <c r="CW1734" s="2"/>
      <c r="CX1734" s="2"/>
      <c r="CY1734" s="2"/>
      <c r="CZ1734" s="2"/>
      <c r="DA1734" s="2"/>
      <c r="DB1734" s="2"/>
      <c r="DC1734" s="2"/>
      <c r="DD1734" s="2"/>
      <c r="DE1734" s="2"/>
      <c r="DF1734" s="2"/>
      <c r="DG1734" s="2"/>
      <c r="DH1734" s="2"/>
      <c r="DI1734" s="2"/>
      <c r="DJ1734" s="2"/>
      <c r="DK1734" s="2"/>
      <c r="DL1734" s="2"/>
      <c r="DM1734" s="2"/>
      <c r="DN1734" s="2"/>
      <c r="DO1734" s="2"/>
      <c r="DP1734" s="2"/>
      <c r="DQ1734" s="2"/>
      <c r="DR1734" s="2"/>
      <c r="DS1734" s="2"/>
      <c r="DT1734" s="2"/>
    </row>
    <row r="1735" spans="1:124" ht="13" x14ac:dyDescent="0.3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  <c r="CO1735" s="2"/>
      <c r="CP1735" s="2"/>
      <c r="CQ1735" s="2"/>
      <c r="CR1735" s="2"/>
      <c r="CS1735" s="2"/>
      <c r="CT1735" s="2"/>
      <c r="CU1735" s="2"/>
      <c r="CV1735" s="2"/>
      <c r="CW1735" s="2"/>
      <c r="CX1735" s="2"/>
      <c r="CY1735" s="2"/>
      <c r="CZ1735" s="2"/>
      <c r="DA1735" s="2"/>
      <c r="DB1735" s="2"/>
      <c r="DC1735" s="2"/>
      <c r="DD1735" s="2"/>
      <c r="DE1735" s="2"/>
      <c r="DF1735" s="2"/>
      <c r="DG1735" s="2"/>
      <c r="DH1735" s="2"/>
      <c r="DI1735" s="2"/>
      <c r="DJ1735" s="2"/>
      <c r="DK1735" s="2"/>
      <c r="DL1735" s="2"/>
      <c r="DM1735" s="2"/>
      <c r="DN1735" s="2"/>
      <c r="DO1735" s="2"/>
      <c r="DP1735" s="2"/>
      <c r="DQ1735" s="2"/>
      <c r="DR1735" s="2"/>
      <c r="DS1735" s="2"/>
      <c r="DT1735" s="2"/>
    </row>
    <row r="1736" spans="1:124" ht="13" x14ac:dyDescent="0.3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  <c r="CO1736" s="2"/>
      <c r="CP1736" s="2"/>
      <c r="CQ1736" s="2"/>
      <c r="CR1736" s="2"/>
      <c r="CS1736" s="2"/>
      <c r="CT1736" s="2"/>
      <c r="CU1736" s="2"/>
      <c r="CV1736" s="2"/>
      <c r="CW1736" s="2"/>
      <c r="CX1736" s="2"/>
      <c r="CY1736" s="2"/>
      <c r="CZ1736" s="2"/>
      <c r="DA1736" s="2"/>
      <c r="DB1736" s="2"/>
      <c r="DC1736" s="2"/>
      <c r="DD1736" s="2"/>
      <c r="DE1736" s="2"/>
      <c r="DF1736" s="2"/>
      <c r="DG1736" s="2"/>
      <c r="DH1736" s="2"/>
      <c r="DI1736" s="2"/>
      <c r="DJ1736" s="2"/>
      <c r="DK1736" s="2"/>
      <c r="DL1736" s="2"/>
      <c r="DM1736" s="2"/>
      <c r="DN1736" s="2"/>
      <c r="DO1736" s="2"/>
      <c r="DP1736" s="2"/>
      <c r="DQ1736" s="2"/>
      <c r="DR1736" s="2"/>
      <c r="DS1736" s="2"/>
      <c r="DT1736" s="2"/>
    </row>
    <row r="1737" spans="1:124" ht="13" x14ac:dyDescent="0.3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  <c r="CO1737" s="2"/>
      <c r="CP1737" s="2"/>
      <c r="CQ1737" s="2"/>
      <c r="CR1737" s="2"/>
      <c r="CS1737" s="2"/>
      <c r="CT1737" s="2"/>
      <c r="CU1737" s="2"/>
      <c r="CV1737" s="2"/>
      <c r="CW1737" s="2"/>
      <c r="CX1737" s="2"/>
      <c r="CY1737" s="2"/>
      <c r="CZ1737" s="2"/>
      <c r="DA1737" s="2"/>
      <c r="DB1737" s="2"/>
      <c r="DC1737" s="2"/>
      <c r="DD1737" s="2"/>
      <c r="DE1737" s="2"/>
      <c r="DF1737" s="2"/>
      <c r="DG1737" s="2"/>
      <c r="DH1737" s="2"/>
      <c r="DI1737" s="2"/>
      <c r="DJ1737" s="2"/>
      <c r="DK1737" s="2"/>
      <c r="DL1737" s="2"/>
      <c r="DM1737" s="2"/>
      <c r="DN1737" s="2"/>
      <c r="DO1737" s="2"/>
      <c r="DP1737" s="2"/>
      <c r="DQ1737" s="2"/>
      <c r="DR1737" s="2"/>
      <c r="DS1737" s="2"/>
      <c r="DT1737" s="2"/>
    </row>
    <row r="1738" spans="1:124" ht="13" x14ac:dyDescent="0.3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  <c r="CQ1738" s="2"/>
      <c r="CR1738" s="2"/>
      <c r="CS1738" s="2"/>
      <c r="CT1738" s="2"/>
      <c r="CU1738" s="2"/>
      <c r="CV1738" s="2"/>
      <c r="CW1738" s="2"/>
      <c r="CX1738" s="2"/>
      <c r="CY1738" s="2"/>
      <c r="CZ1738" s="2"/>
      <c r="DA1738" s="2"/>
      <c r="DB1738" s="2"/>
      <c r="DC1738" s="2"/>
      <c r="DD1738" s="2"/>
      <c r="DE1738" s="2"/>
      <c r="DF1738" s="2"/>
      <c r="DG1738" s="2"/>
      <c r="DH1738" s="2"/>
      <c r="DI1738" s="2"/>
      <c r="DJ1738" s="2"/>
      <c r="DK1738" s="2"/>
      <c r="DL1738" s="2"/>
      <c r="DM1738" s="2"/>
      <c r="DN1738" s="2"/>
      <c r="DO1738" s="2"/>
      <c r="DP1738" s="2"/>
      <c r="DQ1738" s="2"/>
      <c r="DR1738" s="2"/>
      <c r="DS1738" s="2"/>
      <c r="DT1738" s="2"/>
    </row>
    <row r="1739" spans="1:124" ht="13" x14ac:dyDescent="0.3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  <c r="CQ1739" s="2"/>
      <c r="CR1739" s="2"/>
      <c r="CS1739" s="2"/>
      <c r="CT1739" s="2"/>
      <c r="CU1739" s="2"/>
      <c r="CV1739" s="2"/>
      <c r="CW1739" s="2"/>
      <c r="CX1739" s="2"/>
      <c r="CY1739" s="2"/>
      <c r="CZ1739" s="2"/>
      <c r="DA1739" s="2"/>
      <c r="DB1739" s="2"/>
      <c r="DC1739" s="2"/>
      <c r="DD1739" s="2"/>
      <c r="DE1739" s="2"/>
      <c r="DF1739" s="2"/>
      <c r="DG1739" s="2"/>
      <c r="DH1739" s="2"/>
      <c r="DI1739" s="2"/>
      <c r="DJ1739" s="2"/>
      <c r="DK1739" s="2"/>
      <c r="DL1739" s="2"/>
      <c r="DM1739" s="2"/>
      <c r="DN1739" s="2"/>
      <c r="DO1739" s="2"/>
      <c r="DP1739" s="2"/>
      <c r="DQ1739" s="2"/>
      <c r="DR1739" s="2"/>
      <c r="DS1739" s="2"/>
      <c r="DT1739" s="2"/>
    </row>
    <row r="1740" spans="1:124" ht="13" x14ac:dyDescent="0.3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  <c r="CQ1740" s="2"/>
      <c r="CR1740" s="2"/>
      <c r="CS1740" s="2"/>
      <c r="CT1740" s="2"/>
      <c r="CU1740" s="2"/>
      <c r="CV1740" s="2"/>
      <c r="CW1740" s="2"/>
      <c r="CX1740" s="2"/>
      <c r="CY1740" s="2"/>
      <c r="CZ1740" s="2"/>
      <c r="DA1740" s="2"/>
      <c r="DB1740" s="2"/>
      <c r="DC1740" s="2"/>
      <c r="DD1740" s="2"/>
      <c r="DE1740" s="2"/>
      <c r="DF1740" s="2"/>
      <c r="DG1740" s="2"/>
      <c r="DH1740" s="2"/>
      <c r="DI1740" s="2"/>
      <c r="DJ1740" s="2"/>
      <c r="DK1740" s="2"/>
      <c r="DL1740" s="2"/>
      <c r="DM1740" s="2"/>
      <c r="DN1740" s="2"/>
      <c r="DO1740" s="2"/>
      <c r="DP1740" s="2"/>
      <c r="DQ1740" s="2"/>
      <c r="DR1740" s="2"/>
      <c r="DS1740" s="2"/>
      <c r="DT1740" s="2"/>
    </row>
    <row r="1741" spans="1:124" ht="13" x14ac:dyDescent="0.3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  <c r="CI1741" s="2"/>
      <c r="CJ1741" s="2"/>
      <c r="CK1741" s="2"/>
      <c r="CL1741" s="2"/>
      <c r="CM1741" s="2"/>
      <c r="CN1741" s="2"/>
      <c r="CO1741" s="2"/>
      <c r="CP1741" s="2"/>
      <c r="CQ1741" s="2"/>
      <c r="CR1741" s="2"/>
      <c r="CS1741" s="2"/>
      <c r="CT1741" s="2"/>
      <c r="CU1741" s="2"/>
      <c r="CV1741" s="2"/>
      <c r="CW1741" s="2"/>
      <c r="CX1741" s="2"/>
      <c r="CY1741" s="2"/>
      <c r="CZ1741" s="2"/>
      <c r="DA1741" s="2"/>
      <c r="DB1741" s="2"/>
      <c r="DC1741" s="2"/>
      <c r="DD1741" s="2"/>
      <c r="DE1741" s="2"/>
      <c r="DF1741" s="2"/>
      <c r="DG1741" s="2"/>
      <c r="DH1741" s="2"/>
      <c r="DI1741" s="2"/>
      <c r="DJ1741" s="2"/>
      <c r="DK1741" s="2"/>
      <c r="DL1741" s="2"/>
      <c r="DM1741" s="2"/>
      <c r="DN1741" s="2"/>
      <c r="DO1741" s="2"/>
      <c r="DP1741" s="2"/>
      <c r="DQ1741" s="2"/>
      <c r="DR1741" s="2"/>
      <c r="DS1741" s="2"/>
      <c r="DT1741" s="2"/>
    </row>
    <row r="1742" spans="1:124" ht="13" x14ac:dyDescent="0.3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  <c r="CO1742" s="2"/>
      <c r="CP1742" s="2"/>
      <c r="CQ1742" s="2"/>
      <c r="CR1742" s="2"/>
      <c r="CS1742" s="2"/>
      <c r="CT1742" s="2"/>
      <c r="CU1742" s="2"/>
      <c r="CV1742" s="2"/>
      <c r="CW1742" s="2"/>
      <c r="CX1742" s="2"/>
      <c r="CY1742" s="2"/>
      <c r="CZ1742" s="2"/>
      <c r="DA1742" s="2"/>
      <c r="DB1742" s="2"/>
      <c r="DC1742" s="2"/>
      <c r="DD1742" s="2"/>
      <c r="DE1742" s="2"/>
      <c r="DF1742" s="2"/>
      <c r="DG1742" s="2"/>
      <c r="DH1742" s="2"/>
      <c r="DI1742" s="2"/>
      <c r="DJ1742" s="2"/>
      <c r="DK1742" s="2"/>
      <c r="DL1742" s="2"/>
      <c r="DM1742" s="2"/>
      <c r="DN1742" s="2"/>
      <c r="DO1742" s="2"/>
      <c r="DP1742" s="2"/>
      <c r="DQ1742" s="2"/>
      <c r="DR1742" s="2"/>
      <c r="DS1742" s="2"/>
      <c r="DT1742" s="2"/>
    </row>
    <row r="1743" spans="1:124" ht="13" x14ac:dyDescent="0.3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  <c r="CQ1743" s="2"/>
      <c r="CR1743" s="2"/>
      <c r="CS1743" s="2"/>
      <c r="CT1743" s="2"/>
      <c r="CU1743" s="2"/>
      <c r="CV1743" s="2"/>
      <c r="CW1743" s="2"/>
      <c r="CX1743" s="2"/>
      <c r="CY1743" s="2"/>
      <c r="CZ1743" s="2"/>
      <c r="DA1743" s="2"/>
      <c r="DB1743" s="2"/>
      <c r="DC1743" s="2"/>
      <c r="DD1743" s="2"/>
      <c r="DE1743" s="2"/>
      <c r="DF1743" s="2"/>
      <c r="DG1743" s="2"/>
      <c r="DH1743" s="2"/>
      <c r="DI1743" s="2"/>
      <c r="DJ1743" s="2"/>
      <c r="DK1743" s="2"/>
      <c r="DL1743" s="2"/>
      <c r="DM1743" s="2"/>
      <c r="DN1743" s="2"/>
      <c r="DO1743" s="2"/>
      <c r="DP1743" s="2"/>
      <c r="DQ1743" s="2"/>
      <c r="DR1743" s="2"/>
      <c r="DS1743" s="2"/>
      <c r="DT1743" s="2"/>
    </row>
    <row r="1744" spans="1:124" ht="13" x14ac:dyDescent="0.3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  <c r="CI1744" s="2"/>
      <c r="CJ1744" s="2"/>
      <c r="CK1744" s="2"/>
      <c r="CL1744" s="2"/>
      <c r="CM1744" s="2"/>
      <c r="CN1744" s="2"/>
      <c r="CO1744" s="2"/>
      <c r="CP1744" s="2"/>
      <c r="CQ1744" s="2"/>
      <c r="CR1744" s="2"/>
      <c r="CS1744" s="2"/>
      <c r="CT1744" s="2"/>
      <c r="CU1744" s="2"/>
      <c r="CV1744" s="2"/>
      <c r="CW1744" s="2"/>
      <c r="CX1744" s="2"/>
      <c r="CY1744" s="2"/>
      <c r="CZ1744" s="2"/>
      <c r="DA1744" s="2"/>
      <c r="DB1744" s="2"/>
      <c r="DC1744" s="2"/>
      <c r="DD1744" s="2"/>
      <c r="DE1744" s="2"/>
      <c r="DF1744" s="2"/>
      <c r="DG1744" s="2"/>
      <c r="DH1744" s="2"/>
      <c r="DI1744" s="2"/>
      <c r="DJ1744" s="2"/>
      <c r="DK1744" s="2"/>
      <c r="DL1744" s="2"/>
      <c r="DM1744" s="2"/>
      <c r="DN1744" s="2"/>
      <c r="DO1744" s="2"/>
      <c r="DP1744" s="2"/>
      <c r="DQ1744" s="2"/>
      <c r="DR1744" s="2"/>
      <c r="DS1744" s="2"/>
      <c r="DT1744" s="2"/>
    </row>
    <row r="1745" spans="1:124" ht="13" x14ac:dyDescent="0.3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/>
      <c r="CL1745" s="2"/>
      <c r="CM1745" s="2"/>
      <c r="CN1745" s="2"/>
      <c r="CO1745" s="2"/>
      <c r="CP1745" s="2"/>
      <c r="CQ1745" s="2"/>
      <c r="CR1745" s="2"/>
      <c r="CS1745" s="2"/>
      <c r="CT1745" s="2"/>
      <c r="CU1745" s="2"/>
      <c r="CV1745" s="2"/>
      <c r="CW1745" s="2"/>
      <c r="CX1745" s="2"/>
      <c r="CY1745" s="2"/>
      <c r="CZ1745" s="2"/>
      <c r="DA1745" s="2"/>
      <c r="DB1745" s="2"/>
      <c r="DC1745" s="2"/>
      <c r="DD1745" s="2"/>
      <c r="DE1745" s="2"/>
      <c r="DF1745" s="2"/>
      <c r="DG1745" s="2"/>
      <c r="DH1745" s="2"/>
      <c r="DI1745" s="2"/>
      <c r="DJ1745" s="2"/>
      <c r="DK1745" s="2"/>
      <c r="DL1745" s="2"/>
      <c r="DM1745" s="2"/>
      <c r="DN1745" s="2"/>
      <c r="DO1745" s="2"/>
      <c r="DP1745" s="2"/>
      <c r="DQ1745" s="2"/>
      <c r="DR1745" s="2"/>
      <c r="DS1745" s="2"/>
      <c r="DT1745" s="2"/>
    </row>
    <row r="1746" spans="1:124" ht="13" x14ac:dyDescent="0.3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  <c r="CI1746" s="2"/>
      <c r="CJ1746" s="2"/>
      <c r="CK1746" s="2"/>
      <c r="CL1746" s="2"/>
      <c r="CM1746" s="2"/>
      <c r="CN1746" s="2"/>
      <c r="CO1746" s="2"/>
      <c r="CP1746" s="2"/>
      <c r="CQ1746" s="2"/>
      <c r="CR1746" s="2"/>
      <c r="CS1746" s="2"/>
      <c r="CT1746" s="2"/>
      <c r="CU1746" s="2"/>
      <c r="CV1746" s="2"/>
      <c r="CW1746" s="2"/>
      <c r="CX1746" s="2"/>
      <c r="CY1746" s="2"/>
      <c r="CZ1746" s="2"/>
      <c r="DA1746" s="2"/>
      <c r="DB1746" s="2"/>
      <c r="DC1746" s="2"/>
      <c r="DD1746" s="2"/>
      <c r="DE1746" s="2"/>
      <c r="DF1746" s="2"/>
      <c r="DG1746" s="2"/>
      <c r="DH1746" s="2"/>
      <c r="DI1746" s="2"/>
      <c r="DJ1746" s="2"/>
      <c r="DK1746" s="2"/>
      <c r="DL1746" s="2"/>
      <c r="DM1746" s="2"/>
      <c r="DN1746" s="2"/>
      <c r="DO1746" s="2"/>
      <c r="DP1746" s="2"/>
      <c r="DQ1746" s="2"/>
      <c r="DR1746" s="2"/>
      <c r="DS1746" s="2"/>
      <c r="DT1746" s="2"/>
    </row>
    <row r="1747" spans="1:124" ht="13" x14ac:dyDescent="0.3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  <c r="CI1747" s="2"/>
      <c r="CJ1747" s="2"/>
      <c r="CK1747" s="2"/>
      <c r="CL1747" s="2"/>
      <c r="CM1747" s="2"/>
      <c r="CN1747" s="2"/>
      <c r="CO1747" s="2"/>
      <c r="CP1747" s="2"/>
      <c r="CQ1747" s="2"/>
      <c r="CR1747" s="2"/>
      <c r="CS1747" s="2"/>
      <c r="CT1747" s="2"/>
      <c r="CU1747" s="2"/>
      <c r="CV1747" s="2"/>
      <c r="CW1747" s="2"/>
      <c r="CX1747" s="2"/>
      <c r="CY1747" s="2"/>
      <c r="CZ1747" s="2"/>
      <c r="DA1747" s="2"/>
      <c r="DB1747" s="2"/>
      <c r="DC1747" s="2"/>
      <c r="DD1747" s="2"/>
      <c r="DE1747" s="2"/>
      <c r="DF1747" s="2"/>
      <c r="DG1747" s="2"/>
      <c r="DH1747" s="2"/>
      <c r="DI1747" s="2"/>
      <c r="DJ1747" s="2"/>
      <c r="DK1747" s="2"/>
      <c r="DL1747" s="2"/>
      <c r="DM1747" s="2"/>
      <c r="DN1747" s="2"/>
      <c r="DO1747" s="2"/>
      <c r="DP1747" s="2"/>
      <c r="DQ1747" s="2"/>
      <c r="DR1747" s="2"/>
      <c r="DS1747" s="2"/>
      <c r="DT1747" s="2"/>
    </row>
    <row r="1748" spans="1:124" ht="13" x14ac:dyDescent="0.3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  <c r="CO1748" s="2"/>
      <c r="CP1748" s="2"/>
      <c r="CQ1748" s="2"/>
      <c r="CR1748" s="2"/>
      <c r="CS1748" s="2"/>
      <c r="CT1748" s="2"/>
      <c r="CU1748" s="2"/>
      <c r="CV1748" s="2"/>
      <c r="CW1748" s="2"/>
      <c r="CX1748" s="2"/>
      <c r="CY1748" s="2"/>
      <c r="CZ1748" s="2"/>
      <c r="DA1748" s="2"/>
      <c r="DB1748" s="2"/>
      <c r="DC1748" s="2"/>
      <c r="DD1748" s="2"/>
      <c r="DE1748" s="2"/>
      <c r="DF1748" s="2"/>
      <c r="DG1748" s="2"/>
      <c r="DH1748" s="2"/>
      <c r="DI1748" s="2"/>
      <c r="DJ1748" s="2"/>
      <c r="DK1748" s="2"/>
      <c r="DL1748" s="2"/>
      <c r="DM1748" s="2"/>
      <c r="DN1748" s="2"/>
      <c r="DO1748" s="2"/>
      <c r="DP1748" s="2"/>
      <c r="DQ1748" s="2"/>
      <c r="DR1748" s="2"/>
      <c r="DS1748" s="2"/>
      <c r="DT1748" s="2"/>
    </row>
    <row r="1749" spans="1:124" ht="13" x14ac:dyDescent="0.3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  <c r="CO1749" s="2"/>
      <c r="CP1749" s="2"/>
      <c r="CQ1749" s="2"/>
      <c r="CR1749" s="2"/>
      <c r="CS1749" s="2"/>
      <c r="CT1749" s="2"/>
      <c r="CU1749" s="2"/>
      <c r="CV1749" s="2"/>
      <c r="CW1749" s="2"/>
      <c r="CX1749" s="2"/>
      <c r="CY1749" s="2"/>
      <c r="CZ1749" s="2"/>
      <c r="DA1749" s="2"/>
      <c r="DB1749" s="2"/>
      <c r="DC1749" s="2"/>
      <c r="DD1749" s="2"/>
      <c r="DE1749" s="2"/>
      <c r="DF1749" s="2"/>
      <c r="DG1749" s="2"/>
      <c r="DH1749" s="2"/>
      <c r="DI1749" s="2"/>
      <c r="DJ1749" s="2"/>
      <c r="DK1749" s="2"/>
      <c r="DL1749" s="2"/>
      <c r="DM1749" s="2"/>
      <c r="DN1749" s="2"/>
      <c r="DO1749" s="2"/>
      <c r="DP1749" s="2"/>
      <c r="DQ1749" s="2"/>
      <c r="DR1749" s="2"/>
      <c r="DS1749" s="2"/>
      <c r="DT1749" s="2"/>
    </row>
    <row r="1750" spans="1:124" ht="13" x14ac:dyDescent="0.3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  <c r="CO1750" s="2"/>
      <c r="CP1750" s="2"/>
      <c r="CQ1750" s="2"/>
      <c r="CR1750" s="2"/>
      <c r="CS1750" s="2"/>
      <c r="CT1750" s="2"/>
      <c r="CU1750" s="2"/>
      <c r="CV1750" s="2"/>
      <c r="CW1750" s="2"/>
      <c r="CX1750" s="2"/>
      <c r="CY1750" s="2"/>
      <c r="CZ1750" s="2"/>
      <c r="DA1750" s="2"/>
      <c r="DB1750" s="2"/>
      <c r="DC1750" s="2"/>
      <c r="DD1750" s="2"/>
      <c r="DE1750" s="2"/>
      <c r="DF1750" s="2"/>
      <c r="DG1750" s="2"/>
      <c r="DH1750" s="2"/>
      <c r="DI1750" s="2"/>
      <c r="DJ1750" s="2"/>
      <c r="DK1750" s="2"/>
      <c r="DL1750" s="2"/>
      <c r="DM1750" s="2"/>
      <c r="DN1750" s="2"/>
      <c r="DO1750" s="2"/>
      <c r="DP1750" s="2"/>
      <c r="DQ1750" s="2"/>
      <c r="DR1750" s="2"/>
      <c r="DS1750" s="2"/>
      <c r="DT1750" s="2"/>
    </row>
    <row r="1751" spans="1:124" ht="13" x14ac:dyDescent="0.3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  <c r="CO1751" s="2"/>
      <c r="CP1751" s="2"/>
      <c r="CQ1751" s="2"/>
      <c r="CR1751" s="2"/>
      <c r="CS1751" s="2"/>
      <c r="CT1751" s="2"/>
      <c r="CU1751" s="2"/>
      <c r="CV1751" s="2"/>
      <c r="CW1751" s="2"/>
      <c r="CX1751" s="2"/>
      <c r="CY1751" s="2"/>
      <c r="CZ1751" s="2"/>
      <c r="DA1751" s="2"/>
      <c r="DB1751" s="2"/>
      <c r="DC1751" s="2"/>
      <c r="DD1751" s="2"/>
      <c r="DE1751" s="2"/>
      <c r="DF1751" s="2"/>
      <c r="DG1751" s="2"/>
      <c r="DH1751" s="2"/>
      <c r="DI1751" s="2"/>
      <c r="DJ1751" s="2"/>
      <c r="DK1751" s="2"/>
      <c r="DL1751" s="2"/>
      <c r="DM1751" s="2"/>
      <c r="DN1751" s="2"/>
      <c r="DO1751" s="2"/>
      <c r="DP1751" s="2"/>
      <c r="DQ1751" s="2"/>
      <c r="DR1751" s="2"/>
      <c r="DS1751" s="2"/>
      <c r="DT1751" s="2"/>
    </row>
    <row r="1752" spans="1:124" ht="13" x14ac:dyDescent="0.3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  <c r="CO1752" s="2"/>
      <c r="CP1752" s="2"/>
      <c r="CQ1752" s="2"/>
      <c r="CR1752" s="2"/>
      <c r="CS1752" s="2"/>
      <c r="CT1752" s="2"/>
      <c r="CU1752" s="2"/>
      <c r="CV1752" s="2"/>
      <c r="CW1752" s="2"/>
      <c r="CX1752" s="2"/>
      <c r="CY1752" s="2"/>
      <c r="CZ1752" s="2"/>
      <c r="DA1752" s="2"/>
      <c r="DB1752" s="2"/>
      <c r="DC1752" s="2"/>
      <c r="DD1752" s="2"/>
      <c r="DE1752" s="2"/>
      <c r="DF1752" s="2"/>
      <c r="DG1752" s="2"/>
      <c r="DH1752" s="2"/>
      <c r="DI1752" s="2"/>
      <c r="DJ1752" s="2"/>
      <c r="DK1752" s="2"/>
      <c r="DL1752" s="2"/>
      <c r="DM1752" s="2"/>
      <c r="DN1752" s="2"/>
      <c r="DO1752" s="2"/>
      <c r="DP1752" s="2"/>
      <c r="DQ1752" s="2"/>
      <c r="DR1752" s="2"/>
      <c r="DS1752" s="2"/>
      <c r="DT1752" s="2"/>
    </row>
    <row r="1753" spans="1:124" ht="13" x14ac:dyDescent="0.3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  <c r="CO1753" s="2"/>
      <c r="CP1753" s="2"/>
      <c r="CQ1753" s="2"/>
      <c r="CR1753" s="2"/>
      <c r="CS1753" s="2"/>
      <c r="CT1753" s="2"/>
      <c r="CU1753" s="2"/>
      <c r="CV1753" s="2"/>
      <c r="CW1753" s="2"/>
      <c r="CX1753" s="2"/>
      <c r="CY1753" s="2"/>
      <c r="CZ1753" s="2"/>
      <c r="DA1753" s="2"/>
      <c r="DB1753" s="2"/>
      <c r="DC1753" s="2"/>
      <c r="DD1753" s="2"/>
      <c r="DE1753" s="2"/>
      <c r="DF1753" s="2"/>
      <c r="DG1753" s="2"/>
      <c r="DH1753" s="2"/>
      <c r="DI1753" s="2"/>
      <c r="DJ1753" s="2"/>
      <c r="DK1753" s="2"/>
      <c r="DL1753" s="2"/>
      <c r="DM1753" s="2"/>
      <c r="DN1753" s="2"/>
      <c r="DO1753" s="2"/>
      <c r="DP1753" s="2"/>
      <c r="DQ1753" s="2"/>
      <c r="DR1753" s="2"/>
      <c r="DS1753" s="2"/>
      <c r="DT1753" s="2"/>
    </row>
    <row r="1754" spans="1:124" ht="13" x14ac:dyDescent="0.3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  <c r="CO1754" s="2"/>
      <c r="CP1754" s="2"/>
      <c r="CQ1754" s="2"/>
      <c r="CR1754" s="2"/>
      <c r="CS1754" s="2"/>
      <c r="CT1754" s="2"/>
      <c r="CU1754" s="2"/>
      <c r="CV1754" s="2"/>
      <c r="CW1754" s="2"/>
      <c r="CX1754" s="2"/>
      <c r="CY1754" s="2"/>
      <c r="CZ1754" s="2"/>
      <c r="DA1754" s="2"/>
      <c r="DB1754" s="2"/>
      <c r="DC1754" s="2"/>
      <c r="DD1754" s="2"/>
      <c r="DE1754" s="2"/>
      <c r="DF1754" s="2"/>
      <c r="DG1754" s="2"/>
      <c r="DH1754" s="2"/>
      <c r="DI1754" s="2"/>
      <c r="DJ1754" s="2"/>
      <c r="DK1754" s="2"/>
      <c r="DL1754" s="2"/>
      <c r="DM1754" s="2"/>
      <c r="DN1754" s="2"/>
      <c r="DO1754" s="2"/>
      <c r="DP1754" s="2"/>
      <c r="DQ1754" s="2"/>
      <c r="DR1754" s="2"/>
      <c r="DS1754" s="2"/>
      <c r="DT1754" s="2"/>
    </row>
    <row r="1755" spans="1:124" ht="13" x14ac:dyDescent="0.3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  <c r="CO1755" s="2"/>
      <c r="CP1755" s="2"/>
      <c r="CQ1755" s="2"/>
      <c r="CR1755" s="2"/>
      <c r="CS1755" s="2"/>
      <c r="CT1755" s="2"/>
      <c r="CU1755" s="2"/>
      <c r="CV1755" s="2"/>
      <c r="CW1755" s="2"/>
      <c r="CX1755" s="2"/>
      <c r="CY1755" s="2"/>
      <c r="CZ1755" s="2"/>
      <c r="DA1755" s="2"/>
      <c r="DB1755" s="2"/>
      <c r="DC1755" s="2"/>
      <c r="DD1755" s="2"/>
      <c r="DE1755" s="2"/>
      <c r="DF1755" s="2"/>
      <c r="DG1755" s="2"/>
      <c r="DH1755" s="2"/>
      <c r="DI1755" s="2"/>
      <c r="DJ1755" s="2"/>
      <c r="DK1755" s="2"/>
      <c r="DL1755" s="2"/>
      <c r="DM1755" s="2"/>
      <c r="DN1755" s="2"/>
      <c r="DO1755" s="2"/>
      <c r="DP1755" s="2"/>
      <c r="DQ1755" s="2"/>
      <c r="DR1755" s="2"/>
      <c r="DS1755" s="2"/>
      <c r="DT1755" s="2"/>
    </row>
    <row r="1756" spans="1:124" ht="13" x14ac:dyDescent="0.3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  <c r="CO1756" s="2"/>
      <c r="CP1756" s="2"/>
      <c r="CQ1756" s="2"/>
      <c r="CR1756" s="2"/>
      <c r="CS1756" s="2"/>
      <c r="CT1756" s="2"/>
      <c r="CU1756" s="2"/>
      <c r="CV1756" s="2"/>
      <c r="CW1756" s="2"/>
      <c r="CX1756" s="2"/>
      <c r="CY1756" s="2"/>
      <c r="CZ1756" s="2"/>
      <c r="DA1756" s="2"/>
      <c r="DB1756" s="2"/>
      <c r="DC1756" s="2"/>
      <c r="DD1756" s="2"/>
      <c r="DE1756" s="2"/>
      <c r="DF1756" s="2"/>
      <c r="DG1756" s="2"/>
      <c r="DH1756" s="2"/>
      <c r="DI1756" s="2"/>
      <c r="DJ1756" s="2"/>
      <c r="DK1756" s="2"/>
      <c r="DL1756" s="2"/>
      <c r="DM1756" s="2"/>
      <c r="DN1756" s="2"/>
      <c r="DO1756" s="2"/>
      <c r="DP1756" s="2"/>
      <c r="DQ1756" s="2"/>
      <c r="DR1756" s="2"/>
      <c r="DS1756" s="2"/>
      <c r="DT1756" s="2"/>
    </row>
    <row r="1757" spans="1:124" ht="13" x14ac:dyDescent="0.3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  <c r="CO1757" s="2"/>
      <c r="CP1757" s="2"/>
      <c r="CQ1757" s="2"/>
      <c r="CR1757" s="2"/>
      <c r="CS1757" s="2"/>
      <c r="CT1757" s="2"/>
      <c r="CU1757" s="2"/>
      <c r="CV1757" s="2"/>
      <c r="CW1757" s="2"/>
      <c r="CX1757" s="2"/>
      <c r="CY1757" s="2"/>
      <c r="CZ1757" s="2"/>
      <c r="DA1757" s="2"/>
      <c r="DB1757" s="2"/>
      <c r="DC1757" s="2"/>
      <c r="DD1757" s="2"/>
      <c r="DE1757" s="2"/>
      <c r="DF1757" s="2"/>
      <c r="DG1757" s="2"/>
      <c r="DH1757" s="2"/>
      <c r="DI1757" s="2"/>
      <c r="DJ1757" s="2"/>
      <c r="DK1757" s="2"/>
      <c r="DL1757" s="2"/>
      <c r="DM1757" s="2"/>
      <c r="DN1757" s="2"/>
      <c r="DO1757" s="2"/>
      <c r="DP1757" s="2"/>
      <c r="DQ1757" s="2"/>
      <c r="DR1757" s="2"/>
      <c r="DS1757" s="2"/>
      <c r="DT1757" s="2"/>
    </row>
    <row r="1758" spans="1:124" ht="13" x14ac:dyDescent="0.3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  <c r="CO1758" s="2"/>
      <c r="CP1758" s="2"/>
      <c r="CQ1758" s="2"/>
      <c r="CR1758" s="2"/>
      <c r="CS1758" s="2"/>
      <c r="CT1758" s="2"/>
      <c r="CU1758" s="2"/>
      <c r="CV1758" s="2"/>
      <c r="CW1758" s="2"/>
      <c r="CX1758" s="2"/>
      <c r="CY1758" s="2"/>
      <c r="CZ1758" s="2"/>
      <c r="DA1758" s="2"/>
      <c r="DB1758" s="2"/>
      <c r="DC1758" s="2"/>
      <c r="DD1758" s="2"/>
      <c r="DE1758" s="2"/>
      <c r="DF1758" s="2"/>
      <c r="DG1758" s="2"/>
      <c r="DH1758" s="2"/>
      <c r="DI1758" s="2"/>
      <c r="DJ1758" s="2"/>
      <c r="DK1758" s="2"/>
      <c r="DL1758" s="2"/>
      <c r="DM1758" s="2"/>
      <c r="DN1758" s="2"/>
      <c r="DO1758" s="2"/>
      <c r="DP1758" s="2"/>
      <c r="DQ1758" s="2"/>
      <c r="DR1758" s="2"/>
      <c r="DS1758" s="2"/>
      <c r="DT1758" s="2"/>
    </row>
    <row r="1759" spans="1:124" ht="13" x14ac:dyDescent="0.3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  <c r="CO1759" s="2"/>
      <c r="CP1759" s="2"/>
      <c r="CQ1759" s="2"/>
      <c r="CR1759" s="2"/>
      <c r="CS1759" s="2"/>
      <c r="CT1759" s="2"/>
      <c r="CU1759" s="2"/>
      <c r="CV1759" s="2"/>
      <c r="CW1759" s="2"/>
      <c r="CX1759" s="2"/>
      <c r="CY1759" s="2"/>
      <c r="CZ1759" s="2"/>
      <c r="DA1759" s="2"/>
      <c r="DB1759" s="2"/>
      <c r="DC1759" s="2"/>
      <c r="DD1759" s="2"/>
      <c r="DE1759" s="2"/>
      <c r="DF1759" s="2"/>
      <c r="DG1759" s="2"/>
      <c r="DH1759" s="2"/>
      <c r="DI1759" s="2"/>
      <c r="DJ1759" s="2"/>
      <c r="DK1759" s="2"/>
      <c r="DL1759" s="2"/>
      <c r="DM1759" s="2"/>
      <c r="DN1759" s="2"/>
      <c r="DO1759" s="2"/>
      <c r="DP1759" s="2"/>
      <c r="DQ1759" s="2"/>
      <c r="DR1759" s="2"/>
      <c r="DS1759" s="2"/>
      <c r="DT1759" s="2"/>
    </row>
    <row r="1760" spans="1:124" ht="13" x14ac:dyDescent="0.3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  <c r="CO1760" s="2"/>
      <c r="CP1760" s="2"/>
      <c r="CQ1760" s="2"/>
      <c r="CR1760" s="2"/>
      <c r="CS1760" s="2"/>
      <c r="CT1760" s="2"/>
      <c r="CU1760" s="2"/>
      <c r="CV1760" s="2"/>
      <c r="CW1760" s="2"/>
      <c r="CX1760" s="2"/>
      <c r="CY1760" s="2"/>
      <c r="CZ1760" s="2"/>
      <c r="DA1760" s="2"/>
      <c r="DB1760" s="2"/>
      <c r="DC1760" s="2"/>
      <c r="DD1760" s="2"/>
      <c r="DE1760" s="2"/>
      <c r="DF1760" s="2"/>
      <c r="DG1760" s="2"/>
      <c r="DH1760" s="2"/>
      <c r="DI1760" s="2"/>
      <c r="DJ1760" s="2"/>
      <c r="DK1760" s="2"/>
      <c r="DL1760" s="2"/>
      <c r="DM1760" s="2"/>
      <c r="DN1760" s="2"/>
      <c r="DO1760" s="2"/>
      <c r="DP1760" s="2"/>
      <c r="DQ1760" s="2"/>
      <c r="DR1760" s="2"/>
      <c r="DS1760" s="2"/>
      <c r="DT1760" s="2"/>
    </row>
    <row r="1761" spans="1:124" ht="13" x14ac:dyDescent="0.3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  <c r="CO1761" s="2"/>
      <c r="CP1761" s="2"/>
      <c r="CQ1761" s="2"/>
      <c r="CR1761" s="2"/>
      <c r="CS1761" s="2"/>
      <c r="CT1761" s="2"/>
      <c r="CU1761" s="2"/>
      <c r="CV1761" s="2"/>
      <c r="CW1761" s="2"/>
      <c r="CX1761" s="2"/>
      <c r="CY1761" s="2"/>
      <c r="CZ1761" s="2"/>
      <c r="DA1761" s="2"/>
      <c r="DB1761" s="2"/>
      <c r="DC1761" s="2"/>
      <c r="DD1761" s="2"/>
      <c r="DE1761" s="2"/>
      <c r="DF1761" s="2"/>
      <c r="DG1761" s="2"/>
      <c r="DH1761" s="2"/>
      <c r="DI1761" s="2"/>
      <c r="DJ1761" s="2"/>
      <c r="DK1761" s="2"/>
      <c r="DL1761" s="2"/>
      <c r="DM1761" s="2"/>
      <c r="DN1761" s="2"/>
      <c r="DO1761" s="2"/>
      <c r="DP1761" s="2"/>
      <c r="DQ1761" s="2"/>
      <c r="DR1761" s="2"/>
      <c r="DS1761" s="2"/>
      <c r="DT1761" s="2"/>
    </row>
    <row r="1762" spans="1:124" ht="13" x14ac:dyDescent="0.3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  <c r="CO1762" s="2"/>
      <c r="CP1762" s="2"/>
      <c r="CQ1762" s="2"/>
      <c r="CR1762" s="2"/>
      <c r="CS1762" s="2"/>
      <c r="CT1762" s="2"/>
      <c r="CU1762" s="2"/>
      <c r="CV1762" s="2"/>
      <c r="CW1762" s="2"/>
      <c r="CX1762" s="2"/>
      <c r="CY1762" s="2"/>
      <c r="CZ1762" s="2"/>
      <c r="DA1762" s="2"/>
      <c r="DB1762" s="2"/>
      <c r="DC1762" s="2"/>
      <c r="DD1762" s="2"/>
      <c r="DE1762" s="2"/>
      <c r="DF1762" s="2"/>
      <c r="DG1762" s="2"/>
      <c r="DH1762" s="2"/>
      <c r="DI1762" s="2"/>
      <c r="DJ1762" s="2"/>
      <c r="DK1762" s="2"/>
      <c r="DL1762" s="2"/>
      <c r="DM1762" s="2"/>
      <c r="DN1762" s="2"/>
      <c r="DO1762" s="2"/>
      <c r="DP1762" s="2"/>
      <c r="DQ1762" s="2"/>
      <c r="DR1762" s="2"/>
      <c r="DS1762" s="2"/>
      <c r="DT1762" s="2"/>
    </row>
    <row r="1763" spans="1:124" ht="13" x14ac:dyDescent="0.3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  <c r="CO1763" s="2"/>
      <c r="CP1763" s="2"/>
      <c r="CQ1763" s="2"/>
      <c r="CR1763" s="2"/>
      <c r="CS1763" s="2"/>
      <c r="CT1763" s="2"/>
      <c r="CU1763" s="2"/>
      <c r="CV1763" s="2"/>
      <c r="CW1763" s="2"/>
      <c r="CX1763" s="2"/>
      <c r="CY1763" s="2"/>
      <c r="CZ1763" s="2"/>
      <c r="DA1763" s="2"/>
      <c r="DB1763" s="2"/>
      <c r="DC1763" s="2"/>
      <c r="DD1763" s="2"/>
      <c r="DE1763" s="2"/>
      <c r="DF1763" s="2"/>
      <c r="DG1763" s="2"/>
      <c r="DH1763" s="2"/>
      <c r="DI1763" s="2"/>
      <c r="DJ1763" s="2"/>
      <c r="DK1763" s="2"/>
      <c r="DL1763" s="2"/>
      <c r="DM1763" s="2"/>
      <c r="DN1763" s="2"/>
      <c r="DO1763" s="2"/>
      <c r="DP1763" s="2"/>
      <c r="DQ1763" s="2"/>
      <c r="DR1763" s="2"/>
      <c r="DS1763" s="2"/>
      <c r="DT1763" s="2"/>
    </row>
    <row r="1764" spans="1:124" ht="13" x14ac:dyDescent="0.3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  <c r="CO1764" s="2"/>
      <c r="CP1764" s="2"/>
      <c r="CQ1764" s="2"/>
      <c r="CR1764" s="2"/>
      <c r="CS1764" s="2"/>
      <c r="CT1764" s="2"/>
      <c r="CU1764" s="2"/>
      <c r="CV1764" s="2"/>
      <c r="CW1764" s="2"/>
      <c r="CX1764" s="2"/>
      <c r="CY1764" s="2"/>
      <c r="CZ1764" s="2"/>
      <c r="DA1764" s="2"/>
      <c r="DB1764" s="2"/>
      <c r="DC1764" s="2"/>
      <c r="DD1764" s="2"/>
      <c r="DE1764" s="2"/>
      <c r="DF1764" s="2"/>
      <c r="DG1764" s="2"/>
      <c r="DH1764" s="2"/>
      <c r="DI1764" s="2"/>
      <c r="DJ1764" s="2"/>
      <c r="DK1764" s="2"/>
      <c r="DL1764" s="2"/>
      <c r="DM1764" s="2"/>
      <c r="DN1764" s="2"/>
      <c r="DO1764" s="2"/>
      <c r="DP1764" s="2"/>
      <c r="DQ1764" s="2"/>
      <c r="DR1764" s="2"/>
      <c r="DS1764" s="2"/>
      <c r="DT1764" s="2"/>
    </row>
    <row r="1765" spans="1:124" ht="13" x14ac:dyDescent="0.3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/>
      <c r="CL1765" s="2"/>
      <c r="CM1765" s="2"/>
      <c r="CN1765" s="2"/>
      <c r="CO1765" s="2"/>
      <c r="CP1765" s="2"/>
      <c r="CQ1765" s="2"/>
      <c r="CR1765" s="2"/>
      <c r="CS1765" s="2"/>
      <c r="CT1765" s="2"/>
      <c r="CU1765" s="2"/>
      <c r="CV1765" s="2"/>
      <c r="CW1765" s="2"/>
      <c r="CX1765" s="2"/>
      <c r="CY1765" s="2"/>
      <c r="CZ1765" s="2"/>
      <c r="DA1765" s="2"/>
      <c r="DB1765" s="2"/>
      <c r="DC1765" s="2"/>
      <c r="DD1765" s="2"/>
      <c r="DE1765" s="2"/>
      <c r="DF1765" s="2"/>
      <c r="DG1765" s="2"/>
      <c r="DH1765" s="2"/>
      <c r="DI1765" s="2"/>
      <c r="DJ1765" s="2"/>
      <c r="DK1765" s="2"/>
      <c r="DL1765" s="2"/>
      <c r="DM1765" s="2"/>
      <c r="DN1765" s="2"/>
      <c r="DO1765" s="2"/>
      <c r="DP1765" s="2"/>
      <c r="DQ1765" s="2"/>
      <c r="DR1765" s="2"/>
      <c r="DS1765" s="2"/>
      <c r="DT1765" s="2"/>
    </row>
    <row r="1766" spans="1:124" ht="13" x14ac:dyDescent="0.3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  <c r="CO1766" s="2"/>
      <c r="CP1766" s="2"/>
      <c r="CQ1766" s="2"/>
      <c r="CR1766" s="2"/>
      <c r="CS1766" s="2"/>
      <c r="CT1766" s="2"/>
      <c r="CU1766" s="2"/>
      <c r="CV1766" s="2"/>
      <c r="CW1766" s="2"/>
      <c r="CX1766" s="2"/>
      <c r="CY1766" s="2"/>
      <c r="CZ1766" s="2"/>
      <c r="DA1766" s="2"/>
      <c r="DB1766" s="2"/>
      <c r="DC1766" s="2"/>
      <c r="DD1766" s="2"/>
      <c r="DE1766" s="2"/>
      <c r="DF1766" s="2"/>
      <c r="DG1766" s="2"/>
      <c r="DH1766" s="2"/>
      <c r="DI1766" s="2"/>
      <c r="DJ1766" s="2"/>
      <c r="DK1766" s="2"/>
      <c r="DL1766" s="2"/>
      <c r="DM1766" s="2"/>
      <c r="DN1766" s="2"/>
      <c r="DO1766" s="2"/>
      <c r="DP1766" s="2"/>
      <c r="DQ1766" s="2"/>
      <c r="DR1766" s="2"/>
      <c r="DS1766" s="2"/>
      <c r="DT1766" s="2"/>
    </row>
    <row r="1767" spans="1:124" ht="13" x14ac:dyDescent="0.3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/>
      <c r="CL1767" s="2"/>
      <c r="CM1767" s="2"/>
      <c r="CN1767" s="2"/>
      <c r="CO1767" s="2"/>
      <c r="CP1767" s="2"/>
      <c r="CQ1767" s="2"/>
      <c r="CR1767" s="2"/>
      <c r="CS1767" s="2"/>
      <c r="CT1767" s="2"/>
      <c r="CU1767" s="2"/>
      <c r="CV1767" s="2"/>
      <c r="CW1767" s="2"/>
      <c r="CX1767" s="2"/>
      <c r="CY1767" s="2"/>
      <c r="CZ1767" s="2"/>
      <c r="DA1767" s="2"/>
      <c r="DB1767" s="2"/>
      <c r="DC1767" s="2"/>
      <c r="DD1767" s="2"/>
      <c r="DE1767" s="2"/>
      <c r="DF1767" s="2"/>
      <c r="DG1767" s="2"/>
      <c r="DH1767" s="2"/>
      <c r="DI1767" s="2"/>
      <c r="DJ1767" s="2"/>
      <c r="DK1767" s="2"/>
      <c r="DL1767" s="2"/>
      <c r="DM1767" s="2"/>
      <c r="DN1767" s="2"/>
      <c r="DO1767" s="2"/>
      <c r="DP1767" s="2"/>
      <c r="DQ1767" s="2"/>
      <c r="DR1767" s="2"/>
      <c r="DS1767" s="2"/>
      <c r="DT1767" s="2"/>
    </row>
    <row r="1768" spans="1:124" ht="13" x14ac:dyDescent="0.3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  <c r="CO1768" s="2"/>
      <c r="CP1768" s="2"/>
      <c r="CQ1768" s="2"/>
      <c r="CR1768" s="2"/>
      <c r="CS1768" s="2"/>
      <c r="CT1768" s="2"/>
      <c r="CU1768" s="2"/>
      <c r="CV1768" s="2"/>
      <c r="CW1768" s="2"/>
      <c r="CX1768" s="2"/>
      <c r="CY1768" s="2"/>
      <c r="CZ1768" s="2"/>
      <c r="DA1768" s="2"/>
      <c r="DB1768" s="2"/>
      <c r="DC1768" s="2"/>
      <c r="DD1768" s="2"/>
      <c r="DE1768" s="2"/>
      <c r="DF1768" s="2"/>
      <c r="DG1768" s="2"/>
      <c r="DH1768" s="2"/>
      <c r="DI1768" s="2"/>
      <c r="DJ1768" s="2"/>
      <c r="DK1768" s="2"/>
      <c r="DL1768" s="2"/>
      <c r="DM1768" s="2"/>
      <c r="DN1768" s="2"/>
      <c r="DO1768" s="2"/>
      <c r="DP1768" s="2"/>
      <c r="DQ1768" s="2"/>
      <c r="DR1768" s="2"/>
      <c r="DS1768" s="2"/>
      <c r="DT1768" s="2"/>
    </row>
    <row r="1769" spans="1:124" ht="13" x14ac:dyDescent="0.3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  <c r="CI1769" s="2"/>
      <c r="CJ1769" s="2"/>
      <c r="CK1769" s="2"/>
      <c r="CL1769" s="2"/>
      <c r="CM1769" s="2"/>
      <c r="CN1769" s="2"/>
      <c r="CO1769" s="2"/>
      <c r="CP1769" s="2"/>
      <c r="CQ1769" s="2"/>
      <c r="CR1769" s="2"/>
      <c r="CS1769" s="2"/>
      <c r="CT1769" s="2"/>
      <c r="CU1769" s="2"/>
      <c r="CV1769" s="2"/>
      <c r="CW1769" s="2"/>
      <c r="CX1769" s="2"/>
      <c r="CY1769" s="2"/>
      <c r="CZ1769" s="2"/>
      <c r="DA1769" s="2"/>
      <c r="DB1769" s="2"/>
      <c r="DC1769" s="2"/>
      <c r="DD1769" s="2"/>
      <c r="DE1769" s="2"/>
      <c r="DF1769" s="2"/>
      <c r="DG1769" s="2"/>
      <c r="DH1769" s="2"/>
      <c r="DI1769" s="2"/>
      <c r="DJ1769" s="2"/>
      <c r="DK1769" s="2"/>
      <c r="DL1769" s="2"/>
      <c r="DM1769" s="2"/>
      <c r="DN1769" s="2"/>
      <c r="DO1769" s="2"/>
      <c r="DP1769" s="2"/>
      <c r="DQ1769" s="2"/>
      <c r="DR1769" s="2"/>
      <c r="DS1769" s="2"/>
      <c r="DT1769" s="2"/>
    </row>
    <row r="1770" spans="1:124" ht="13" x14ac:dyDescent="0.3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  <c r="CO1770" s="2"/>
      <c r="CP1770" s="2"/>
      <c r="CQ1770" s="2"/>
      <c r="CR1770" s="2"/>
      <c r="CS1770" s="2"/>
      <c r="CT1770" s="2"/>
      <c r="CU1770" s="2"/>
      <c r="CV1770" s="2"/>
      <c r="CW1770" s="2"/>
      <c r="CX1770" s="2"/>
      <c r="CY1770" s="2"/>
      <c r="CZ1770" s="2"/>
      <c r="DA1770" s="2"/>
      <c r="DB1770" s="2"/>
      <c r="DC1770" s="2"/>
      <c r="DD1770" s="2"/>
      <c r="DE1770" s="2"/>
      <c r="DF1770" s="2"/>
      <c r="DG1770" s="2"/>
      <c r="DH1770" s="2"/>
      <c r="DI1770" s="2"/>
      <c r="DJ1770" s="2"/>
      <c r="DK1770" s="2"/>
      <c r="DL1770" s="2"/>
      <c r="DM1770" s="2"/>
      <c r="DN1770" s="2"/>
      <c r="DO1770" s="2"/>
      <c r="DP1770" s="2"/>
      <c r="DQ1770" s="2"/>
      <c r="DR1770" s="2"/>
      <c r="DS1770" s="2"/>
      <c r="DT1770" s="2"/>
    </row>
    <row r="1771" spans="1:124" ht="13" x14ac:dyDescent="0.3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/>
      <c r="CL1771" s="2"/>
      <c r="CM1771" s="2"/>
      <c r="CN1771" s="2"/>
      <c r="CO1771" s="2"/>
      <c r="CP1771" s="2"/>
      <c r="CQ1771" s="2"/>
      <c r="CR1771" s="2"/>
      <c r="CS1771" s="2"/>
      <c r="CT1771" s="2"/>
      <c r="CU1771" s="2"/>
      <c r="CV1771" s="2"/>
      <c r="CW1771" s="2"/>
      <c r="CX1771" s="2"/>
      <c r="CY1771" s="2"/>
      <c r="CZ1771" s="2"/>
      <c r="DA1771" s="2"/>
      <c r="DB1771" s="2"/>
      <c r="DC1771" s="2"/>
      <c r="DD1771" s="2"/>
      <c r="DE1771" s="2"/>
      <c r="DF1771" s="2"/>
      <c r="DG1771" s="2"/>
      <c r="DH1771" s="2"/>
      <c r="DI1771" s="2"/>
      <c r="DJ1771" s="2"/>
      <c r="DK1771" s="2"/>
      <c r="DL1771" s="2"/>
      <c r="DM1771" s="2"/>
      <c r="DN1771" s="2"/>
      <c r="DO1771" s="2"/>
      <c r="DP1771" s="2"/>
      <c r="DQ1771" s="2"/>
      <c r="DR1771" s="2"/>
      <c r="DS1771" s="2"/>
      <c r="DT1771" s="2"/>
    </row>
    <row r="1772" spans="1:124" ht="13" x14ac:dyDescent="0.3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  <c r="CG1772" s="2"/>
      <c r="CH1772" s="2"/>
      <c r="CI1772" s="2"/>
      <c r="CJ1772" s="2"/>
      <c r="CK1772" s="2"/>
      <c r="CL1772" s="2"/>
      <c r="CM1772" s="2"/>
      <c r="CN1772" s="2"/>
      <c r="CO1772" s="2"/>
      <c r="CP1772" s="2"/>
      <c r="CQ1772" s="2"/>
      <c r="CR1772" s="2"/>
      <c r="CS1772" s="2"/>
      <c r="CT1772" s="2"/>
      <c r="CU1772" s="2"/>
      <c r="CV1772" s="2"/>
      <c r="CW1772" s="2"/>
      <c r="CX1772" s="2"/>
      <c r="CY1772" s="2"/>
      <c r="CZ1772" s="2"/>
      <c r="DA1772" s="2"/>
      <c r="DB1772" s="2"/>
      <c r="DC1772" s="2"/>
      <c r="DD1772" s="2"/>
      <c r="DE1772" s="2"/>
      <c r="DF1772" s="2"/>
      <c r="DG1772" s="2"/>
      <c r="DH1772" s="2"/>
      <c r="DI1772" s="2"/>
      <c r="DJ1772" s="2"/>
      <c r="DK1772" s="2"/>
      <c r="DL1772" s="2"/>
      <c r="DM1772" s="2"/>
      <c r="DN1772" s="2"/>
      <c r="DO1772" s="2"/>
      <c r="DP1772" s="2"/>
      <c r="DQ1772" s="2"/>
      <c r="DR1772" s="2"/>
      <c r="DS1772" s="2"/>
      <c r="DT1772" s="2"/>
    </row>
    <row r="1773" spans="1:124" ht="13" x14ac:dyDescent="0.3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  <c r="CG1773" s="2"/>
      <c r="CH1773" s="2"/>
      <c r="CI1773" s="2"/>
      <c r="CJ1773" s="2"/>
      <c r="CK1773" s="2"/>
      <c r="CL1773" s="2"/>
      <c r="CM1773" s="2"/>
      <c r="CN1773" s="2"/>
      <c r="CO1773" s="2"/>
      <c r="CP1773" s="2"/>
      <c r="CQ1773" s="2"/>
      <c r="CR1773" s="2"/>
      <c r="CS1773" s="2"/>
      <c r="CT1773" s="2"/>
      <c r="CU1773" s="2"/>
      <c r="CV1773" s="2"/>
      <c r="CW1773" s="2"/>
      <c r="CX1773" s="2"/>
      <c r="CY1773" s="2"/>
      <c r="CZ1773" s="2"/>
      <c r="DA1773" s="2"/>
      <c r="DB1773" s="2"/>
      <c r="DC1773" s="2"/>
      <c r="DD1773" s="2"/>
      <c r="DE1773" s="2"/>
      <c r="DF1773" s="2"/>
      <c r="DG1773" s="2"/>
      <c r="DH1773" s="2"/>
      <c r="DI1773" s="2"/>
      <c r="DJ1773" s="2"/>
      <c r="DK1773" s="2"/>
      <c r="DL1773" s="2"/>
      <c r="DM1773" s="2"/>
      <c r="DN1773" s="2"/>
      <c r="DO1773" s="2"/>
      <c r="DP1773" s="2"/>
      <c r="DQ1773" s="2"/>
      <c r="DR1773" s="2"/>
      <c r="DS1773" s="2"/>
      <c r="DT1773" s="2"/>
    </row>
    <row r="1774" spans="1:124" ht="13" x14ac:dyDescent="0.3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  <c r="CG1774" s="2"/>
      <c r="CH1774" s="2"/>
      <c r="CI1774" s="2"/>
      <c r="CJ1774" s="2"/>
      <c r="CK1774" s="2"/>
      <c r="CL1774" s="2"/>
      <c r="CM1774" s="2"/>
      <c r="CN1774" s="2"/>
      <c r="CO1774" s="2"/>
      <c r="CP1774" s="2"/>
      <c r="CQ1774" s="2"/>
      <c r="CR1774" s="2"/>
      <c r="CS1774" s="2"/>
      <c r="CT1774" s="2"/>
      <c r="CU1774" s="2"/>
      <c r="CV1774" s="2"/>
      <c r="CW1774" s="2"/>
      <c r="CX1774" s="2"/>
      <c r="CY1774" s="2"/>
      <c r="CZ1774" s="2"/>
      <c r="DA1774" s="2"/>
      <c r="DB1774" s="2"/>
      <c r="DC1774" s="2"/>
      <c r="DD1774" s="2"/>
      <c r="DE1774" s="2"/>
      <c r="DF1774" s="2"/>
      <c r="DG1774" s="2"/>
      <c r="DH1774" s="2"/>
      <c r="DI1774" s="2"/>
      <c r="DJ1774" s="2"/>
      <c r="DK1774" s="2"/>
      <c r="DL1774" s="2"/>
      <c r="DM1774" s="2"/>
      <c r="DN1774" s="2"/>
      <c r="DO1774" s="2"/>
      <c r="DP1774" s="2"/>
      <c r="DQ1774" s="2"/>
      <c r="DR1774" s="2"/>
      <c r="DS1774" s="2"/>
      <c r="DT1774" s="2"/>
    </row>
    <row r="1775" spans="1:124" ht="13" x14ac:dyDescent="0.3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  <c r="CE1775" s="2"/>
      <c r="CF1775" s="2"/>
      <c r="CG1775" s="2"/>
      <c r="CH1775" s="2"/>
      <c r="CI1775" s="2"/>
      <c r="CJ1775" s="2"/>
      <c r="CK1775" s="2"/>
      <c r="CL1775" s="2"/>
      <c r="CM1775" s="2"/>
      <c r="CN1775" s="2"/>
      <c r="CO1775" s="2"/>
      <c r="CP1775" s="2"/>
      <c r="CQ1775" s="2"/>
      <c r="CR1775" s="2"/>
      <c r="CS1775" s="2"/>
      <c r="CT1775" s="2"/>
      <c r="CU1775" s="2"/>
      <c r="CV1775" s="2"/>
      <c r="CW1775" s="2"/>
      <c r="CX1775" s="2"/>
      <c r="CY1775" s="2"/>
      <c r="CZ1775" s="2"/>
      <c r="DA1775" s="2"/>
      <c r="DB1775" s="2"/>
      <c r="DC1775" s="2"/>
      <c r="DD1775" s="2"/>
      <c r="DE1775" s="2"/>
      <c r="DF1775" s="2"/>
      <c r="DG1775" s="2"/>
      <c r="DH1775" s="2"/>
      <c r="DI1775" s="2"/>
      <c r="DJ1775" s="2"/>
      <c r="DK1775" s="2"/>
      <c r="DL1775" s="2"/>
      <c r="DM1775" s="2"/>
      <c r="DN1775" s="2"/>
      <c r="DO1775" s="2"/>
      <c r="DP1775" s="2"/>
      <c r="DQ1775" s="2"/>
      <c r="DR1775" s="2"/>
      <c r="DS1775" s="2"/>
      <c r="DT1775" s="2"/>
    </row>
    <row r="1776" spans="1:124" ht="13" x14ac:dyDescent="0.3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  <c r="CE1776" s="2"/>
      <c r="CF1776" s="2"/>
      <c r="CG1776" s="2"/>
      <c r="CH1776" s="2"/>
      <c r="CI1776" s="2"/>
      <c r="CJ1776" s="2"/>
      <c r="CK1776" s="2"/>
      <c r="CL1776" s="2"/>
      <c r="CM1776" s="2"/>
      <c r="CN1776" s="2"/>
      <c r="CO1776" s="2"/>
      <c r="CP1776" s="2"/>
      <c r="CQ1776" s="2"/>
      <c r="CR1776" s="2"/>
      <c r="CS1776" s="2"/>
      <c r="CT1776" s="2"/>
      <c r="CU1776" s="2"/>
      <c r="CV1776" s="2"/>
      <c r="CW1776" s="2"/>
      <c r="CX1776" s="2"/>
      <c r="CY1776" s="2"/>
      <c r="CZ1776" s="2"/>
      <c r="DA1776" s="2"/>
      <c r="DB1776" s="2"/>
      <c r="DC1776" s="2"/>
      <c r="DD1776" s="2"/>
      <c r="DE1776" s="2"/>
      <c r="DF1776" s="2"/>
      <c r="DG1776" s="2"/>
      <c r="DH1776" s="2"/>
      <c r="DI1776" s="2"/>
      <c r="DJ1776" s="2"/>
      <c r="DK1776" s="2"/>
      <c r="DL1776" s="2"/>
      <c r="DM1776" s="2"/>
      <c r="DN1776" s="2"/>
      <c r="DO1776" s="2"/>
      <c r="DP1776" s="2"/>
      <c r="DQ1776" s="2"/>
      <c r="DR1776" s="2"/>
      <c r="DS1776" s="2"/>
      <c r="DT1776" s="2"/>
    </row>
    <row r="1777" spans="1:124" ht="13" x14ac:dyDescent="0.3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  <c r="CI1777" s="2"/>
      <c r="CJ1777" s="2"/>
      <c r="CK1777" s="2"/>
      <c r="CL1777" s="2"/>
      <c r="CM1777" s="2"/>
      <c r="CN1777" s="2"/>
      <c r="CO1777" s="2"/>
      <c r="CP1777" s="2"/>
      <c r="CQ1777" s="2"/>
      <c r="CR1777" s="2"/>
      <c r="CS1777" s="2"/>
      <c r="CT1777" s="2"/>
      <c r="CU1777" s="2"/>
      <c r="CV1777" s="2"/>
      <c r="CW1777" s="2"/>
      <c r="CX1777" s="2"/>
      <c r="CY1777" s="2"/>
      <c r="CZ1777" s="2"/>
      <c r="DA1777" s="2"/>
      <c r="DB1777" s="2"/>
      <c r="DC1777" s="2"/>
      <c r="DD1777" s="2"/>
      <c r="DE1777" s="2"/>
      <c r="DF1777" s="2"/>
      <c r="DG1777" s="2"/>
      <c r="DH1777" s="2"/>
      <c r="DI1777" s="2"/>
      <c r="DJ1777" s="2"/>
      <c r="DK1777" s="2"/>
      <c r="DL1777" s="2"/>
      <c r="DM1777" s="2"/>
      <c r="DN1777" s="2"/>
      <c r="DO1777" s="2"/>
      <c r="DP1777" s="2"/>
      <c r="DQ1777" s="2"/>
      <c r="DR1777" s="2"/>
      <c r="DS1777" s="2"/>
      <c r="DT1777" s="2"/>
    </row>
    <row r="1778" spans="1:124" ht="13" x14ac:dyDescent="0.3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  <c r="CI1778" s="2"/>
      <c r="CJ1778" s="2"/>
      <c r="CK1778" s="2"/>
      <c r="CL1778" s="2"/>
      <c r="CM1778" s="2"/>
      <c r="CN1778" s="2"/>
      <c r="CO1778" s="2"/>
      <c r="CP1778" s="2"/>
      <c r="CQ1778" s="2"/>
      <c r="CR1778" s="2"/>
      <c r="CS1778" s="2"/>
      <c r="CT1778" s="2"/>
      <c r="CU1778" s="2"/>
      <c r="CV1778" s="2"/>
      <c r="CW1778" s="2"/>
      <c r="CX1778" s="2"/>
      <c r="CY1778" s="2"/>
      <c r="CZ1778" s="2"/>
      <c r="DA1778" s="2"/>
      <c r="DB1778" s="2"/>
      <c r="DC1778" s="2"/>
      <c r="DD1778" s="2"/>
      <c r="DE1778" s="2"/>
      <c r="DF1778" s="2"/>
      <c r="DG1778" s="2"/>
      <c r="DH1778" s="2"/>
      <c r="DI1778" s="2"/>
      <c r="DJ1778" s="2"/>
      <c r="DK1778" s="2"/>
      <c r="DL1778" s="2"/>
      <c r="DM1778" s="2"/>
      <c r="DN1778" s="2"/>
      <c r="DO1778" s="2"/>
      <c r="DP1778" s="2"/>
      <c r="DQ1778" s="2"/>
      <c r="DR1778" s="2"/>
      <c r="DS1778" s="2"/>
      <c r="DT1778" s="2"/>
    </row>
    <row r="1779" spans="1:124" ht="13" x14ac:dyDescent="0.3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  <c r="CE1779" s="2"/>
      <c r="CF1779" s="2"/>
      <c r="CG1779" s="2"/>
      <c r="CH1779" s="2"/>
      <c r="CI1779" s="2"/>
      <c r="CJ1779" s="2"/>
      <c r="CK1779" s="2"/>
      <c r="CL1779" s="2"/>
      <c r="CM1779" s="2"/>
      <c r="CN1779" s="2"/>
      <c r="CO1779" s="2"/>
      <c r="CP1779" s="2"/>
      <c r="CQ1779" s="2"/>
      <c r="CR1779" s="2"/>
      <c r="CS1779" s="2"/>
      <c r="CT1779" s="2"/>
      <c r="CU1779" s="2"/>
      <c r="CV1779" s="2"/>
      <c r="CW1779" s="2"/>
      <c r="CX1779" s="2"/>
      <c r="CY1779" s="2"/>
      <c r="CZ1779" s="2"/>
      <c r="DA1779" s="2"/>
      <c r="DB1779" s="2"/>
      <c r="DC1779" s="2"/>
      <c r="DD1779" s="2"/>
      <c r="DE1779" s="2"/>
      <c r="DF1779" s="2"/>
      <c r="DG1779" s="2"/>
      <c r="DH1779" s="2"/>
      <c r="DI1779" s="2"/>
      <c r="DJ1779" s="2"/>
      <c r="DK1779" s="2"/>
      <c r="DL1779" s="2"/>
      <c r="DM1779" s="2"/>
      <c r="DN1779" s="2"/>
      <c r="DO1779" s="2"/>
      <c r="DP1779" s="2"/>
      <c r="DQ1779" s="2"/>
      <c r="DR1779" s="2"/>
      <c r="DS1779" s="2"/>
      <c r="DT1779" s="2"/>
    </row>
    <row r="1780" spans="1:124" ht="13" x14ac:dyDescent="0.3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  <c r="CE1780" s="2"/>
      <c r="CF1780" s="2"/>
      <c r="CG1780" s="2"/>
      <c r="CH1780" s="2"/>
      <c r="CI1780" s="2"/>
      <c r="CJ1780" s="2"/>
      <c r="CK1780" s="2"/>
      <c r="CL1780" s="2"/>
      <c r="CM1780" s="2"/>
      <c r="CN1780" s="2"/>
      <c r="CO1780" s="2"/>
      <c r="CP1780" s="2"/>
      <c r="CQ1780" s="2"/>
      <c r="CR1780" s="2"/>
      <c r="CS1780" s="2"/>
      <c r="CT1780" s="2"/>
      <c r="CU1780" s="2"/>
      <c r="CV1780" s="2"/>
      <c r="CW1780" s="2"/>
      <c r="CX1780" s="2"/>
      <c r="CY1780" s="2"/>
      <c r="CZ1780" s="2"/>
      <c r="DA1780" s="2"/>
      <c r="DB1780" s="2"/>
      <c r="DC1780" s="2"/>
      <c r="DD1780" s="2"/>
      <c r="DE1780" s="2"/>
      <c r="DF1780" s="2"/>
      <c r="DG1780" s="2"/>
      <c r="DH1780" s="2"/>
      <c r="DI1780" s="2"/>
      <c r="DJ1780" s="2"/>
      <c r="DK1780" s="2"/>
      <c r="DL1780" s="2"/>
      <c r="DM1780" s="2"/>
      <c r="DN1780" s="2"/>
      <c r="DO1780" s="2"/>
      <c r="DP1780" s="2"/>
      <c r="DQ1780" s="2"/>
      <c r="DR1780" s="2"/>
      <c r="DS1780" s="2"/>
      <c r="DT1780" s="2"/>
    </row>
    <row r="1781" spans="1:124" ht="13" x14ac:dyDescent="0.3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  <c r="CE1781" s="2"/>
      <c r="CF1781" s="2"/>
      <c r="CG1781" s="2"/>
      <c r="CH1781" s="2"/>
      <c r="CI1781" s="2"/>
      <c r="CJ1781" s="2"/>
      <c r="CK1781" s="2"/>
      <c r="CL1781" s="2"/>
      <c r="CM1781" s="2"/>
      <c r="CN1781" s="2"/>
      <c r="CO1781" s="2"/>
      <c r="CP1781" s="2"/>
      <c r="CQ1781" s="2"/>
      <c r="CR1781" s="2"/>
      <c r="CS1781" s="2"/>
      <c r="CT1781" s="2"/>
      <c r="CU1781" s="2"/>
      <c r="CV1781" s="2"/>
      <c r="CW1781" s="2"/>
      <c r="CX1781" s="2"/>
      <c r="CY1781" s="2"/>
      <c r="CZ1781" s="2"/>
      <c r="DA1781" s="2"/>
      <c r="DB1781" s="2"/>
      <c r="DC1781" s="2"/>
      <c r="DD1781" s="2"/>
      <c r="DE1781" s="2"/>
      <c r="DF1781" s="2"/>
      <c r="DG1781" s="2"/>
      <c r="DH1781" s="2"/>
      <c r="DI1781" s="2"/>
      <c r="DJ1781" s="2"/>
      <c r="DK1781" s="2"/>
      <c r="DL1781" s="2"/>
      <c r="DM1781" s="2"/>
      <c r="DN1781" s="2"/>
      <c r="DO1781" s="2"/>
      <c r="DP1781" s="2"/>
      <c r="DQ1781" s="2"/>
      <c r="DR1781" s="2"/>
      <c r="DS1781" s="2"/>
      <c r="DT1781" s="2"/>
    </row>
    <row r="1782" spans="1:124" ht="13" x14ac:dyDescent="0.3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  <c r="CE1782" s="2"/>
      <c r="CF1782" s="2"/>
      <c r="CG1782" s="2"/>
      <c r="CH1782" s="2"/>
      <c r="CI1782" s="2"/>
      <c r="CJ1782" s="2"/>
      <c r="CK1782" s="2"/>
      <c r="CL1782" s="2"/>
      <c r="CM1782" s="2"/>
      <c r="CN1782" s="2"/>
      <c r="CO1782" s="2"/>
      <c r="CP1782" s="2"/>
      <c r="CQ1782" s="2"/>
      <c r="CR1782" s="2"/>
      <c r="CS1782" s="2"/>
      <c r="CT1782" s="2"/>
      <c r="CU1782" s="2"/>
      <c r="CV1782" s="2"/>
      <c r="CW1782" s="2"/>
      <c r="CX1782" s="2"/>
      <c r="CY1782" s="2"/>
      <c r="CZ1782" s="2"/>
      <c r="DA1782" s="2"/>
      <c r="DB1782" s="2"/>
      <c r="DC1782" s="2"/>
      <c r="DD1782" s="2"/>
      <c r="DE1782" s="2"/>
      <c r="DF1782" s="2"/>
      <c r="DG1782" s="2"/>
      <c r="DH1782" s="2"/>
      <c r="DI1782" s="2"/>
      <c r="DJ1782" s="2"/>
      <c r="DK1782" s="2"/>
      <c r="DL1782" s="2"/>
      <c r="DM1782" s="2"/>
      <c r="DN1782" s="2"/>
      <c r="DO1782" s="2"/>
      <c r="DP1782" s="2"/>
      <c r="DQ1782" s="2"/>
      <c r="DR1782" s="2"/>
      <c r="DS1782" s="2"/>
      <c r="DT1782" s="2"/>
    </row>
    <row r="1783" spans="1:124" ht="13" x14ac:dyDescent="0.3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  <c r="CE1783" s="2"/>
      <c r="CF1783" s="2"/>
      <c r="CG1783" s="2"/>
      <c r="CH1783" s="2"/>
      <c r="CI1783" s="2"/>
      <c r="CJ1783" s="2"/>
      <c r="CK1783" s="2"/>
      <c r="CL1783" s="2"/>
      <c r="CM1783" s="2"/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/>
      <c r="CY1783" s="2"/>
      <c r="CZ1783" s="2"/>
      <c r="DA1783" s="2"/>
      <c r="DB1783" s="2"/>
      <c r="DC1783" s="2"/>
      <c r="DD1783" s="2"/>
      <c r="DE1783" s="2"/>
      <c r="DF1783" s="2"/>
      <c r="DG1783" s="2"/>
      <c r="DH1783" s="2"/>
      <c r="DI1783" s="2"/>
      <c r="DJ1783" s="2"/>
      <c r="DK1783" s="2"/>
      <c r="DL1783" s="2"/>
      <c r="DM1783" s="2"/>
      <c r="DN1783" s="2"/>
      <c r="DO1783" s="2"/>
      <c r="DP1783" s="2"/>
      <c r="DQ1783" s="2"/>
      <c r="DR1783" s="2"/>
      <c r="DS1783" s="2"/>
      <c r="DT1783" s="2"/>
    </row>
    <row r="1784" spans="1:124" ht="13" x14ac:dyDescent="0.3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  <c r="CI1784" s="2"/>
      <c r="CJ1784" s="2"/>
      <c r="CK1784" s="2"/>
      <c r="CL1784" s="2"/>
      <c r="CM1784" s="2"/>
      <c r="CN1784" s="2"/>
      <c r="CO1784" s="2"/>
      <c r="CP1784" s="2"/>
      <c r="CQ1784" s="2"/>
      <c r="CR1784" s="2"/>
      <c r="CS1784" s="2"/>
      <c r="CT1784" s="2"/>
      <c r="CU1784" s="2"/>
      <c r="CV1784" s="2"/>
      <c r="CW1784" s="2"/>
      <c r="CX1784" s="2"/>
      <c r="CY1784" s="2"/>
      <c r="CZ1784" s="2"/>
      <c r="DA1784" s="2"/>
      <c r="DB1784" s="2"/>
      <c r="DC1784" s="2"/>
      <c r="DD1784" s="2"/>
      <c r="DE1784" s="2"/>
      <c r="DF1784" s="2"/>
      <c r="DG1784" s="2"/>
      <c r="DH1784" s="2"/>
      <c r="DI1784" s="2"/>
      <c r="DJ1784" s="2"/>
      <c r="DK1784" s="2"/>
      <c r="DL1784" s="2"/>
      <c r="DM1784" s="2"/>
      <c r="DN1784" s="2"/>
      <c r="DO1784" s="2"/>
      <c r="DP1784" s="2"/>
      <c r="DQ1784" s="2"/>
      <c r="DR1784" s="2"/>
      <c r="DS1784" s="2"/>
      <c r="DT1784" s="2"/>
    </row>
    <row r="1785" spans="1:124" ht="13" x14ac:dyDescent="0.3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  <c r="CE1785" s="2"/>
      <c r="CF1785" s="2"/>
      <c r="CG1785" s="2"/>
      <c r="CH1785" s="2"/>
      <c r="CI1785" s="2"/>
      <c r="CJ1785" s="2"/>
      <c r="CK1785" s="2"/>
      <c r="CL1785" s="2"/>
      <c r="CM1785" s="2"/>
      <c r="CN1785" s="2"/>
      <c r="CO1785" s="2"/>
      <c r="CP1785" s="2"/>
      <c r="CQ1785" s="2"/>
      <c r="CR1785" s="2"/>
      <c r="CS1785" s="2"/>
      <c r="CT1785" s="2"/>
      <c r="CU1785" s="2"/>
      <c r="CV1785" s="2"/>
      <c r="CW1785" s="2"/>
      <c r="CX1785" s="2"/>
      <c r="CY1785" s="2"/>
      <c r="CZ1785" s="2"/>
      <c r="DA1785" s="2"/>
      <c r="DB1785" s="2"/>
      <c r="DC1785" s="2"/>
      <c r="DD1785" s="2"/>
      <c r="DE1785" s="2"/>
      <c r="DF1785" s="2"/>
      <c r="DG1785" s="2"/>
      <c r="DH1785" s="2"/>
      <c r="DI1785" s="2"/>
      <c r="DJ1785" s="2"/>
      <c r="DK1785" s="2"/>
      <c r="DL1785" s="2"/>
      <c r="DM1785" s="2"/>
      <c r="DN1785" s="2"/>
      <c r="DO1785" s="2"/>
      <c r="DP1785" s="2"/>
      <c r="DQ1785" s="2"/>
      <c r="DR1785" s="2"/>
      <c r="DS1785" s="2"/>
      <c r="DT1785" s="2"/>
    </row>
    <row r="1786" spans="1:124" ht="13" x14ac:dyDescent="0.3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  <c r="CE1786" s="2"/>
      <c r="CF1786" s="2"/>
      <c r="CG1786" s="2"/>
      <c r="CH1786" s="2"/>
      <c r="CI1786" s="2"/>
      <c r="CJ1786" s="2"/>
      <c r="CK1786" s="2"/>
      <c r="CL1786" s="2"/>
      <c r="CM1786" s="2"/>
      <c r="CN1786" s="2"/>
      <c r="CO1786" s="2"/>
      <c r="CP1786" s="2"/>
      <c r="CQ1786" s="2"/>
      <c r="CR1786" s="2"/>
      <c r="CS1786" s="2"/>
      <c r="CT1786" s="2"/>
      <c r="CU1786" s="2"/>
      <c r="CV1786" s="2"/>
      <c r="CW1786" s="2"/>
      <c r="CX1786" s="2"/>
      <c r="CY1786" s="2"/>
      <c r="CZ1786" s="2"/>
      <c r="DA1786" s="2"/>
      <c r="DB1786" s="2"/>
      <c r="DC1786" s="2"/>
      <c r="DD1786" s="2"/>
      <c r="DE1786" s="2"/>
      <c r="DF1786" s="2"/>
      <c r="DG1786" s="2"/>
      <c r="DH1786" s="2"/>
      <c r="DI1786" s="2"/>
      <c r="DJ1786" s="2"/>
      <c r="DK1786" s="2"/>
      <c r="DL1786" s="2"/>
      <c r="DM1786" s="2"/>
      <c r="DN1786" s="2"/>
      <c r="DO1786" s="2"/>
      <c r="DP1786" s="2"/>
      <c r="DQ1786" s="2"/>
      <c r="DR1786" s="2"/>
      <c r="DS1786" s="2"/>
      <c r="DT1786" s="2"/>
    </row>
    <row r="1787" spans="1:124" ht="13" x14ac:dyDescent="0.3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  <c r="CE1787" s="2"/>
      <c r="CF1787" s="2"/>
      <c r="CG1787" s="2"/>
      <c r="CH1787" s="2"/>
      <c r="CI1787" s="2"/>
      <c r="CJ1787" s="2"/>
      <c r="CK1787" s="2"/>
      <c r="CL1787" s="2"/>
      <c r="CM1787" s="2"/>
      <c r="CN1787" s="2"/>
      <c r="CO1787" s="2"/>
      <c r="CP1787" s="2"/>
      <c r="CQ1787" s="2"/>
      <c r="CR1787" s="2"/>
      <c r="CS1787" s="2"/>
      <c r="CT1787" s="2"/>
      <c r="CU1787" s="2"/>
      <c r="CV1787" s="2"/>
      <c r="CW1787" s="2"/>
      <c r="CX1787" s="2"/>
      <c r="CY1787" s="2"/>
      <c r="CZ1787" s="2"/>
      <c r="DA1787" s="2"/>
      <c r="DB1787" s="2"/>
      <c r="DC1787" s="2"/>
      <c r="DD1787" s="2"/>
      <c r="DE1787" s="2"/>
      <c r="DF1787" s="2"/>
      <c r="DG1787" s="2"/>
      <c r="DH1787" s="2"/>
      <c r="DI1787" s="2"/>
      <c r="DJ1787" s="2"/>
      <c r="DK1787" s="2"/>
      <c r="DL1787" s="2"/>
      <c r="DM1787" s="2"/>
      <c r="DN1787" s="2"/>
      <c r="DO1787" s="2"/>
      <c r="DP1787" s="2"/>
      <c r="DQ1787" s="2"/>
      <c r="DR1787" s="2"/>
      <c r="DS1787" s="2"/>
      <c r="DT1787" s="2"/>
    </row>
    <row r="1788" spans="1:124" ht="13" x14ac:dyDescent="0.3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  <c r="CE1788" s="2"/>
      <c r="CF1788" s="2"/>
      <c r="CG1788" s="2"/>
      <c r="CH1788" s="2"/>
      <c r="CI1788" s="2"/>
      <c r="CJ1788" s="2"/>
      <c r="CK1788" s="2"/>
      <c r="CL1788" s="2"/>
      <c r="CM1788" s="2"/>
      <c r="CN1788" s="2"/>
      <c r="CO1788" s="2"/>
      <c r="CP1788" s="2"/>
      <c r="CQ1788" s="2"/>
      <c r="CR1788" s="2"/>
      <c r="CS1788" s="2"/>
      <c r="CT1788" s="2"/>
      <c r="CU1788" s="2"/>
      <c r="CV1788" s="2"/>
      <c r="CW1788" s="2"/>
      <c r="CX1788" s="2"/>
      <c r="CY1788" s="2"/>
      <c r="CZ1788" s="2"/>
      <c r="DA1788" s="2"/>
      <c r="DB1788" s="2"/>
      <c r="DC1788" s="2"/>
      <c r="DD1788" s="2"/>
      <c r="DE1788" s="2"/>
      <c r="DF1788" s="2"/>
      <c r="DG1788" s="2"/>
      <c r="DH1788" s="2"/>
      <c r="DI1788" s="2"/>
      <c r="DJ1788" s="2"/>
      <c r="DK1788" s="2"/>
      <c r="DL1788" s="2"/>
      <c r="DM1788" s="2"/>
      <c r="DN1788" s="2"/>
      <c r="DO1788" s="2"/>
      <c r="DP1788" s="2"/>
      <c r="DQ1788" s="2"/>
      <c r="DR1788" s="2"/>
      <c r="DS1788" s="2"/>
      <c r="DT1788" s="2"/>
    </row>
    <row r="1789" spans="1:124" ht="13" x14ac:dyDescent="0.3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  <c r="CE1789" s="2"/>
      <c r="CF1789" s="2"/>
      <c r="CG1789" s="2"/>
      <c r="CH1789" s="2"/>
      <c r="CI1789" s="2"/>
      <c r="CJ1789" s="2"/>
      <c r="CK1789" s="2"/>
      <c r="CL1789" s="2"/>
      <c r="CM1789" s="2"/>
      <c r="CN1789" s="2"/>
      <c r="CO1789" s="2"/>
      <c r="CP1789" s="2"/>
      <c r="CQ1789" s="2"/>
      <c r="CR1789" s="2"/>
      <c r="CS1789" s="2"/>
      <c r="CT1789" s="2"/>
      <c r="CU1789" s="2"/>
      <c r="CV1789" s="2"/>
      <c r="CW1789" s="2"/>
      <c r="CX1789" s="2"/>
      <c r="CY1789" s="2"/>
      <c r="CZ1789" s="2"/>
      <c r="DA1789" s="2"/>
      <c r="DB1789" s="2"/>
      <c r="DC1789" s="2"/>
      <c r="DD1789" s="2"/>
      <c r="DE1789" s="2"/>
      <c r="DF1789" s="2"/>
      <c r="DG1789" s="2"/>
      <c r="DH1789" s="2"/>
      <c r="DI1789" s="2"/>
      <c r="DJ1789" s="2"/>
      <c r="DK1789" s="2"/>
      <c r="DL1789" s="2"/>
      <c r="DM1789" s="2"/>
      <c r="DN1789" s="2"/>
      <c r="DO1789" s="2"/>
      <c r="DP1789" s="2"/>
      <c r="DQ1789" s="2"/>
      <c r="DR1789" s="2"/>
      <c r="DS1789" s="2"/>
      <c r="DT1789" s="2"/>
    </row>
    <row r="1790" spans="1:124" ht="13" x14ac:dyDescent="0.3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  <c r="CE1790" s="2"/>
      <c r="CF1790" s="2"/>
      <c r="CG1790" s="2"/>
      <c r="CH1790" s="2"/>
      <c r="CI1790" s="2"/>
      <c r="CJ1790" s="2"/>
      <c r="CK1790" s="2"/>
      <c r="CL1790" s="2"/>
      <c r="CM1790" s="2"/>
      <c r="CN1790" s="2"/>
      <c r="CO1790" s="2"/>
      <c r="CP1790" s="2"/>
      <c r="CQ1790" s="2"/>
      <c r="CR1790" s="2"/>
      <c r="CS1790" s="2"/>
      <c r="CT1790" s="2"/>
      <c r="CU1790" s="2"/>
      <c r="CV1790" s="2"/>
      <c r="CW1790" s="2"/>
      <c r="CX1790" s="2"/>
      <c r="CY1790" s="2"/>
      <c r="CZ1790" s="2"/>
      <c r="DA1790" s="2"/>
      <c r="DB1790" s="2"/>
      <c r="DC1790" s="2"/>
      <c r="DD1790" s="2"/>
      <c r="DE1790" s="2"/>
      <c r="DF1790" s="2"/>
      <c r="DG1790" s="2"/>
      <c r="DH1790" s="2"/>
      <c r="DI1790" s="2"/>
      <c r="DJ1790" s="2"/>
      <c r="DK1790" s="2"/>
      <c r="DL1790" s="2"/>
      <c r="DM1790" s="2"/>
      <c r="DN1790" s="2"/>
      <c r="DO1790" s="2"/>
      <c r="DP1790" s="2"/>
      <c r="DQ1790" s="2"/>
      <c r="DR1790" s="2"/>
      <c r="DS1790" s="2"/>
      <c r="DT1790" s="2"/>
    </row>
    <row r="1791" spans="1:124" ht="13" x14ac:dyDescent="0.3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  <c r="CE1791" s="2"/>
      <c r="CF1791" s="2"/>
      <c r="CG1791" s="2"/>
      <c r="CH1791" s="2"/>
      <c r="CI1791" s="2"/>
      <c r="CJ1791" s="2"/>
      <c r="CK1791" s="2"/>
      <c r="CL1791" s="2"/>
      <c r="CM1791" s="2"/>
      <c r="CN1791" s="2"/>
      <c r="CO1791" s="2"/>
      <c r="CP1791" s="2"/>
      <c r="CQ1791" s="2"/>
      <c r="CR1791" s="2"/>
      <c r="CS1791" s="2"/>
      <c r="CT1791" s="2"/>
      <c r="CU1791" s="2"/>
      <c r="CV1791" s="2"/>
      <c r="CW1791" s="2"/>
      <c r="CX1791" s="2"/>
      <c r="CY1791" s="2"/>
      <c r="CZ1791" s="2"/>
      <c r="DA1791" s="2"/>
      <c r="DB1791" s="2"/>
      <c r="DC1791" s="2"/>
      <c r="DD1791" s="2"/>
      <c r="DE1791" s="2"/>
      <c r="DF1791" s="2"/>
      <c r="DG1791" s="2"/>
      <c r="DH1791" s="2"/>
      <c r="DI1791" s="2"/>
      <c r="DJ1791" s="2"/>
      <c r="DK1791" s="2"/>
      <c r="DL1791" s="2"/>
      <c r="DM1791" s="2"/>
      <c r="DN1791" s="2"/>
      <c r="DO1791" s="2"/>
      <c r="DP1791" s="2"/>
      <c r="DQ1791" s="2"/>
      <c r="DR1791" s="2"/>
      <c r="DS1791" s="2"/>
      <c r="DT1791" s="2"/>
    </row>
    <row r="1792" spans="1:124" ht="13" x14ac:dyDescent="0.3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  <c r="CE1792" s="2"/>
      <c r="CF1792" s="2"/>
      <c r="CG1792" s="2"/>
      <c r="CH1792" s="2"/>
      <c r="CI1792" s="2"/>
      <c r="CJ1792" s="2"/>
      <c r="CK1792" s="2"/>
      <c r="CL1792" s="2"/>
      <c r="CM1792" s="2"/>
      <c r="CN1792" s="2"/>
      <c r="CO1792" s="2"/>
      <c r="CP1792" s="2"/>
      <c r="CQ1792" s="2"/>
      <c r="CR1792" s="2"/>
      <c r="CS1792" s="2"/>
      <c r="CT1792" s="2"/>
      <c r="CU1792" s="2"/>
      <c r="CV1792" s="2"/>
      <c r="CW1792" s="2"/>
      <c r="CX1792" s="2"/>
      <c r="CY1792" s="2"/>
      <c r="CZ1792" s="2"/>
      <c r="DA1792" s="2"/>
      <c r="DB1792" s="2"/>
      <c r="DC1792" s="2"/>
      <c r="DD1792" s="2"/>
      <c r="DE1792" s="2"/>
      <c r="DF1792" s="2"/>
      <c r="DG1792" s="2"/>
      <c r="DH1792" s="2"/>
      <c r="DI1792" s="2"/>
      <c r="DJ1792" s="2"/>
      <c r="DK1792" s="2"/>
      <c r="DL1792" s="2"/>
      <c r="DM1792" s="2"/>
      <c r="DN1792" s="2"/>
      <c r="DO1792" s="2"/>
      <c r="DP1792" s="2"/>
      <c r="DQ1792" s="2"/>
      <c r="DR1792" s="2"/>
      <c r="DS1792" s="2"/>
      <c r="DT1792" s="2"/>
    </row>
    <row r="1793" spans="1:124" ht="13" x14ac:dyDescent="0.3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  <c r="CE1793" s="2"/>
      <c r="CF1793" s="2"/>
      <c r="CG1793" s="2"/>
      <c r="CH1793" s="2"/>
      <c r="CI1793" s="2"/>
      <c r="CJ1793" s="2"/>
      <c r="CK1793" s="2"/>
      <c r="CL1793" s="2"/>
      <c r="CM1793" s="2"/>
      <c r="CN1793" s="2"/>
      <c r="CO1793" s="2"/>
      <c r="CP1793" s="2"/>
      <c r="CQ1793" s="2"/>
      <c r="CR1793" s="2"/>
      <c r="CS1793" s="2"/>
      <c r="CT1793" s="2"/>
      <c r="CU1793" s="2"/>
      <c r="CV1793" s="2"/>
      <c r="CW1793" s="2"/>
      <c r="CX1793" s="2"/>
      <c r="CY1793" s="2"/>
      <c r="CZ1793" s="2"/>
      <c r="DA1793" s="2"/>
      <c r="DB1793" s="2"/>
      <c r="DC1793" s="2"/>
      <c r="DD1793" s="2"/>
      <c r="DE1793" s="2"/>
      <c r="DF1793" s="2"/>
      <c r="DG1793" s="2"/>
      <c r="DH1793" s="2"/>
      <c r="DI1793" s="2"/>
      <c r="DJ1793" s="2"/>
      <c r="DK1793" s="2"/>
      <c r="DL1793" s="2"/>
      <c r="DM1793" s="2"/>
      <c r="DN1793" s="2"/>
      <c r="DO1793" s="2"/>
      <c r="DP1793" s="2"/>
      <c r="DQ1793" s="2"/>
      <c r="DR1793" s="2"/>
      <c r="DS1793" s="2"/>
      <c r="DT1793" s="2"/>
    </row>
    <row r="1794" spans="1:124" ht="13" x14ac:dyDescent="0.3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  <c r="CE1794" s="2"/>
      <c r="CF1794" s="2"/>
      <c r="CG1794" s="2"/>
      <c r="CH1794" s="2"/>
      <c r="CI1794" s="2"/>
      <c r="CJ1794" s="2"/>
      <c r="CK1794" s="2"/>
      <c r="CL1794" s="2"/>
      <c r="CM1794" s="2"/>
      <c r="CN1794" s="2"/>
      <c r="CO1794" s="2"/>
      <c r="CP1794" s="2"/>
      <c r="CQ1794" s="2"/>
      <c r="CR1794" s="2"/>
      <c r="CS1794" s="2"/>
      <c r="CT1794" s="2"/>
      <c r="CU1794" s="2"/>
      <c r="CV1794" s="2"/>
      <c r="CW1794" s="2"/>
      <c r="CX1794" s="2"/>
      <c r="CY1794" s="2"/>
      <c r="CZ1794" s="2"/>
      <c r="DA1794" s="2"/>
      <c r="DB1794" s="2"/>
      <c r="DC1794" s="2"/>
      <c r="DD1794" s="2"/>
      <c r="DE1794" s="2"/>
      <c r="DF1794" s="2"/>
      <c r="DG1794" s="2"/>
      <c r="DH1794" s="2"/>
      <c r="DI1794" s="2"/>
      <c r="DJ1794" s="2"/>
      <c r="DK1794" s="2"/>
      <c r="DL1794" s="2"/>
      <c r="DM1794" s="2"/>
      <c r="DN1794" s="2"/>
      <c r="DO1794" s="2"/>
      <c r="DP1794" s="2"/>
      <c r="DQ1794" s="2"/>
      <c r="DR1794" s="2"/>
      <c r="DS1794" s="2"/>
      <c r="DT1794" s="2"/>
    </row>
    <row r="1795" spans="1:124" ht="13" x14ac:dyDescent="0.3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  <c r="CE1795" s="2"/>
      <c r="CF1795" s="2"/>
      <c r="CG1795" s="2"/>
      <c r="CH1795" s="2"/>
      <c r="CI1795" s="2"/>
      <c r="CJ1795" s="2"/>
      <c r="CK1795" s="2"/>
      <c r="CL1795" s="2"/>
      <c r="CM1795" s="2"/>
      <c r="CN1795" s="2"/>
      <c r="CO1795" s="2"/>
      <c r="CP1795" s="2"/>
      <c r="CQ1795" s="2"/>
      <c r="CR1795" s="2"/>
      <c r="CS1795" s="2"/>
      <c r="CT1795" s="2"/>
      <c r="CU1795" s="2"/>
      <c r="CV1795" s="2"/>
      <c r="CW1795" s="2"/>
      <c r="CX1795" s="2"/>
      <c r="CY1795" s="2"/>
      <c r="CZ1795" s="2"/>
      <c r="DA1795" s="2"/>
      <c r="DB1795" s="2"/>
      <c r="DC1795" s="2"/>
      <c r="DD1795" s="2"/>
      <c r="DE1795" s="2"/>
      <c r="DF1795" s="2"/>
      <c r="DG1795" s="2"/>
      <c r="DH1795" s="2"/>
      <c r="DI1795" s="2"/>
      <c r="DJ1795" s="2"/>
      <c r="DK1795" s="2"/>
      <c r="DL1795" s="2"/>
      <c r="DM1795" s="2"/>
      <c r="DN1795" s="2"/>
      <c r="DO1795" s="2"/>
      <c r="DP1795" s="2"/>
      <c r="DQ1795" s="2"/>
      <c r="DR1795" s="2"/>
      <c r="DS1795" s="2"/>
      <c r="DT1795" s="2"/>
    </row>
    <row r="1796" spans="1:124" ht="13" x14ac:dyDescent="0.3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  <c r="CE1796" s="2"/>
      <c r="CF1796" s="2"/>
      <c r="CG1796" s="2"/>
      <c r="CH1796" s="2"/>
      <c r="CI1796" s="2"/>
      <c r="CJ1796" s="2"/>
      <c r="CK1796" s="2"/>
      <c r="CL1796" s="2"/>
      <c r="CM1796" s="2"/>
      <c r="CN1796" s="2"/>
      <c r="CO1796" s="2"/>
      <c r="CP1796" s="2"/>
      <c r="CQ1796" s="2"/>
      <c r="CR1796" s="2"/>
      <c r="CS1796" s="2"/>
      <c r="CT1796" s="2"/>
      <c r="CU1796" s="2"/>
      <c r="CV1796" s="2"/>
      <c r="CW1796" s="2"/>
      <c r="CX1796" s="2"/>
      <c r="CY1796" s="2"/>
      <c r="CZ1796" s="2"/>
      <c r="DA1796" s="2"/>
      <c r="DB1796" s="2"/>
      <c r="DC1796" s="2"/>
      <c r="DD1796" s="2"/>
      <c r="DE1796" s="2"/>
      <c r="DF1796" s="2"/>
      <c r="DG1796" s="2"/>
      <c r="DH1796" s="2"/>
      <c r="DI1796" s="2"/>
      <c r="DJ1796" s="2"/>
      <c r="DK1796" s="2"/>
      <c r="DL1796" s="2"/>
      <c r="DM1796" s="2"/>
      <c r="DN1796" s="2"/>
      <c r="DO1796" s="2"/>
      <c r="DP1796" s="2"/>
      <c r="DQ1796" s="2"/>
      <c r="DR1796" s="2"/>
      <c r="DS1796" s="2"/>
      <c r="DT1796" s="2"/>
    </row>
    <row r="1797" spans="1:124" ht="13" x14ac:dyDescent="0.3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  <c r="CE1797" s="2"/>
      <c r="CF1797" s="2"/>
      <c r="CG1797" s="2"/>
      <c r="CH1797" s="2"/>
      <c r="CI1797" s="2"/>
      <c r="CJ1797" s="2"/>
      <c r="CK1797" s="2"/>
      <c r="CL1797" s="2"/>
      <c r="CM1797" s="2"/>
      <c r="CN1797" s="2"/>
      <c r="CO1797" s="2"/>
      <c r="CP1797" s="2"/>
      <c r="CQ1797" s="2"/>
      <c r="CR1797" s="2"/>
      <c r="CS1797" s="2"/>
      <c r="CT1797" s="2"/>
      <c r="CU1797" s="2"/>
      <c r="CV1797" s="2"/>
      <c r="CW1797" s="2"/>
      <c r="CX1797" s="2"/>
      <c r="CY1797" s="2"/>
      <c r="CZ1797" s="2"/>
      <c r="DA1797" s="2"/>
      <c r="DB1797" s="2"/>
      <c r="DC1797" s="2"/>
      <c r="DD1797" s="2"/>
      <c r="DE1797" s="2"/>
      <c r="DF1797" s="2"/>
      <c r="DG1797" s="2"/>
      <c r="DH1797" s="2"/>
      <c r="DI1797" s="2"/>
      <c r="DJ1797" s="2"/>
      <c r="DK1797" s="2"/>
      <c r="DL1797" s="2"/>
      <c r="DM1797" s="2"/>
      <c r="DN1797" s="2"/>
      <c r="DO1797" s="2"/>
      <c r="DP1797" s="2"/>
      <c r="DQ1797" s="2"/>
      <c r="DR1797" s="2"/>
      <c r="DS1797" s="2"/>
      <c r="DT1797" s="2"/>
    </row>
    <row r="1798" spans="1:124" ht="13" x14ac:dyDescent="0.3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  <c r="CE1798" s="2"/>
      <c r="CF1798" s="2"/>
      <c r="CG1798" s="2"/>
      <c r="CH1798" s="2"/>
      <c r="CI1798" s="2"/>
      <c r="CJ1798" s="2"/>
      <c r="CK1798" s="2"/>
      <c r="CL1798" s="2"/>
      <c r="CM1798" s="2"/>
      <c r="CN1798" s="2"/>
      <c r="CO1798" s="2"/>
      <c r="CP1798" s="2"/>
      <c r="CQ1798" s="2"/>
      <c r="CR1798" s="2"/>
      <c r="CS1798" s="2"/>
      <c r="CT1798" s="2"/>
      <c r="CU1798" s="2"/>
      <c r="CV1798" s="2"/>
      <c r="CW1798" s="2"/>
      <c r="CX1798" s="2"/>
      <c r="CY1798" s="2"/>
      <c r="CZ1798" s="2"/>
      <c r="DA1798" s="2"/>
      <c r="DB1798" s="2"/>
      <c r="DC1798" s="2"/>
      <c r="DD1798" s="2"/>
      <c r="DE1798" s="2"/>
      <c r="DF1798" s="2"/>
      <c r="DG1798" s="2"/>
      <c r="DH1798" s="2"/>
      <c r="DI1798" s="2"/>
      <c r="DJ1798" s="2"/>
      <c r="DK1798" s="2"/>
      <c r="DL1798" s="2"/>
      <c r="DM1798" s="2"/>
      <c r="DN1798" s="2"/>
      <c r="DO1798" s="2"/>
      <c r="DP1798" s="2"/>
      <c r="DQ1798" s="2"/>
      <c r="DR1798" s="2"/>
      <c r="DS1798" s="2"/>
      <c r="DT1798" s="2"/>
    </row>
    <row r="1799" spans="1:124" ht="13" x14ac:dyDescent="0.3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  <c r="CE1799" s="2"/>
      <c r="CF1799" s="2"/>
      <c r="CG1799" s="2"/>
      <c r="CH1799" s="2"/>
      <c r="CI1799" s="2"/>
      <c r="CJ1799" s="2"/>
      <c r="CK1799" s="2"/>
      <c r="CL1799" s="2"/>
      <c r="CM1799" s="2"/>
      <c r="CN1799" s="2"/>
      <c r="CO1799" s="2"/>
      <c r="CP1799" s="2"/>
      <c r="CQ1799" s="2"/>
      <c r="CR1799" s="2"/>
      <c r="CS1799" s="2"/>
      <c r="CT1799" s="2"/>
      <c r="CU1799" s="2"/>
      <c r="CV1799" s="2"/>
      <c r="CW1799" s="2"/>
      <c r="CX1799" s="2"/>
      <c r="CY1799" s="2"/>
      <c r="CZ1799" s="2"/>
      <c r="DA1799" s="2"/>
      <c r="DB1799" s="2"/>
      <c r="DC1799" s="2"/>
      <c r="DD1799" s="2"/>
      <c r="DE1799" s="2"/>
      <c r="DF1799" s="2"/>
      <c r="DG1799" s="2"/>
      <c r="DH1799" s="2"/>
      <c r="DI1799" s="2"/>
      <c r="DJ1799" s="2"/>
      <c r="DK1799" s="2"/>
      <c r="DL1799" s="2"/>
      <c r="DM1799" s="2"/>
      <c r="DN1799" s="2"/>
      <c r="DO1799" s="2"/>
      <c r="DP1799" s="2"/>
      <c r="DQ1799" s="2"/>
      <c r="DR1799" s="2"/>
      <c r="DS1799" s="2"/>
      <c r="DT1799" s="2"/>
    </row>
    <row r="1800" spans="1:124" ht="13" x14ac:dyDescent="0.3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  <c r="CE1800" s="2"/>
      <c r="CF1800" s="2"/>
      <c r="CG1800" s="2"/>
      <c r="CH1800" s="2"/>
      <c r="CI1800" s="2"/>
      <c r="CJ1800" s="2"/>
      <c r="CK1800" s="2"/>
      <c r="CL1800" s="2"/>
      <c r="CM1800" s="2"/>
      <c r="CN1800" s="2"/>
      <c r="CO1800" s="2"/>
      <c r="CP1800" s="2"/>
      <c r="CQ1800" s="2"/>
      <c r="CR1800" s="2"/>
      <c r="CS1800" s="2"/>
      <c r="CT1800" s="2"/>
      <c r="CU1800" s="2"/>
      <c r="CV1800" s="2"/>
      <c r="CW1800" s="2"/>
      <c r="CX1800" s="2"/>
      <c r="CY1800" s="2"/>
      <c r="CZ1800" s="2"/>
      <c r="DA1800" s="2"/>
      <c r="DB1800" s="2"/>
      <c r="DC1800" s="2"/>
      <c r="DD1800" s="2"/>
      <c r="DE1800" s="2"/>
      <c r="DF1800" s="2"/>
      <c r="DG1800" s="2"/>
      <c r="DH1800" s="2"/>
      <c r="DI1800" s="2"/>
      <c r="DJ1800" s="2"/>
      <c r="DK1800" s="2"/>
      <c r="DL1800" s="2"/>
      <c r="DM1800" s="2"/>
      <c r="DN1800" s="2"/>
      <c r="DO1800" s="2"/>
      <c r="DP1800" s="2"/>
      <c r="DQ1800" s="2"/>
      <c r="DR1800" s="2"/>
      <c r="DS1800" s="2"/>
      <c r="DT1800" s="2"/>
    </row>
    <row r="1801" spans="1:124" ht="13" x14ac:dyDescent="0.3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  <c r="CE1801" s="2"/>
      <c r="CF1801" s="2"/>
      <c r="CG1801" s="2"/>
      <c r="CH1801" s="2"/>
      <c r="CI1801" s="2"/>
      <c r="CJ1801" s="2"/>
      <c r="CK1801" s="2"/>
      <c r="CL1801" s="2"/>
      <c r="CM1801" s="2"/>
      <c r="CN1801" s="2"/>
      <c r="CO1801" s="2"/>
      <c r="CP1801" s="2"/>
      <c r="CQ1801" s="2"/>
      <c r="CR1801" s="2"/>
      <c r="CS1801" s="2"/>
      <c r="CT1801" s="2"/>
      <c r="CU1801" s="2"/>
      <c r="CV1801" s="2"/>
      <c r="CW1801" s="2"/>
      <c r="CX1801" s="2"/>
      <c r="CY1801" s="2"/>
      <c r="CZ1801" s="2"/>
      <c r="DA1801" s="2"/>
      <c r="DB1801" s="2"/>
      <c r="DC1801" s="2"/>
      <c r="DD1801" s="2"/>
      <c r="DE1801" s="2"/>
      <c r="DF1801" s="2"/>
      <c r="DG1801" s="2"/>
      <c r="DH1801" s="2"/>
      <c r="DI1801" s="2"/>
      <c r="DJ1801" s="2"/>
      <c r="DK1801" s="2"/>
      <c r="DL1801" s="2"/>
      <c r="DM1801" s="2"/>
      <c r="DN1801" s="2"/>
      <c r="DO1801" s="2"/>
      <c r="DP1801" s="2"/>
      <c r="DQ1801" s="2"/>
      <c r="DR1801" s="2"/>
      <c r="DS1801" s="2"/>
      <c r="DT1801" s="2"/>
    </row>
    <row r="1802" spans="1:124" ht="13" x14ac:dyDescent="0.3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  <c r="CE1802" s="2"/>
      <c r="CF1802" s="2"/>
      <c r="CG1802" s="2"/>
      <c r="CH1802" s="2"/>
      <c r="CI1802" s="2"/>
      <c r="CJ1802" s="2"/>
      <c r="CK1802" s="2"/>
      <c r="CL1802" s="2"/>
      <c r="CM1802" s="2"/>
      <c r="CN1802" s="2"/>
      <c r="CO1802" s="2"/>
      <c r="CP1802" s="2"/>
      <c r="CQ1802" s="2"/>
      <c r="CR1802" s="2"/>
      <c r="CS1802" s="2"/>
      <c r="CT1802" s="2"/>
      <c r="CU1802" s="2"/>
      <c r="CV1802" s="2"/>
      <c r="CW1802" s="2"/>
      <c r="CX1802" s="2"/>
      <c r="CY1802" s="2"/>
      <c r="CZ1802" s="2"/>
      <c r="DA1802" s="2"/>
      <c r="DB1802" s="2"/>
      <c r="DC1802" s="2"/>
      <c r="DD1802" s="2"/>
      <c r="DE1802" s="2"/>
      <c r="DF1802" s="2"/>
      <c r="DG1802" s="2"/>
      <c r="DH1802" s="2"/>
      <c r="DI1802" s="2"/>
      <c r="DJ1802" s="2"/>
      <c r="DK1802" s="2"/>
      <c r="DL1802" s="2"/>
      <c r="DM1802" s="2"/>
      <c r="DN1802" s="2"/>
      <c r="DO1802" s="2"/>
      <c r="DP1802" s="2"/>
      <c r="DQ1802" s="2"/>
      <c r="DR1802" s="2"/>
      <c r="DS1802" s="2"/>
      <c r="DT1802" s="2"/>
    </row>
    <row r="1803" spans="1:124" ht="13" x14ac:dyDescent="0.3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  <c r="CE1803" s="2"/>
      <c r="CF1803" s="2"/>
      <c r="CG1803" s="2"/>
      <c r="CH1803" s="2"/>
      <c r="CI1803" s="2"/>
      <c r="CJ1803" s="2"/>
      <c r="CK1803" s="2"/>
      <c r="CL1803" s="2"/>
      <c r="CM1803" s="2"/>
      <c r="CN1803" s="2"/>
      <c r="CO1803" s="2"/>
      <c r="CP1803" s="2"/>
      <c r="CQ1803" s="2"/>
      <c r="CR1803" s="2"/>
      <c r="CS1803" s="2"/>
      <c r="CT1803" s="2"/>
      <c r="CU1803" s="2"/>
      <c r="CV1803" s="2"/>
      <c r="CW1803" s="2"/>
      <c r="CX1803" s="2"/>
      <c r="CY1803" s="2"/>
      <c r="CZ1803" s="2"/>
      <c r="DA1803" s="2"/>
      <c r="DB1803" s="2"/>
      <c r="DC1803" s="2"/>
      <c r="DD1803" s="2"/>
      <c r="DE1803" s="2"/>
      <c r="DF1803" s="2"/>
      <c r="DG1803" s="2"/>
      <c r="DH1803" s="2"/>
      <c r="DI1803" s="2"/>
      <c r="DJ1803" s="2"/>
      <c r="DK1803" s="2"/>
      <c r="DL1803" s="2"/>
      <c r="DM1803" s="2"/>
      <c r="DN1803" s="2"/>
      <c r="DO1803" s="2"/>
      <c r="DP1803" s="2"/>
      <c r="DQ1803" s="2"/>
      <c r="DR1803" s="2"/>
      <c r="DS1803" s="2"/>
      <c r="DT1803" s="2"/>
    </row>
    <row r="1804" spans="1:124" ht="13" x14ac:dyDescent="0.3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  <c r="CE1804" s="2"/>
      <c r="CF1804" s="2"/>
      <c r="CG1804" s="2"/>
      <c r="CH1804" s="2"/>
      <c r="CI1804" s="2"/>
      <c r="CJ1804" s="2"/>
      <c r="CK1804" s="2"/>
      <c r="CL1804" s="2"/>
      <c r="CM1804" s="2"/>
      <c r="CN1804" s="2"/>
      <c r="CO1804" s="2"/>
      <c r="CP1804" s="2"/>
      <c r="CQ1804" s="2"/>
      <c r="CR1804" s="2"/>
      <c r="CS1804" s="2"/>
      <c r="CT1804" s="2"/>
      <c r="CU1804" s="2"/>
      <c r="CV1804" s="2"/>
      <c r="CW1804" s="2"/>
      <c r="CX1804" s="2"/>
      <c r="CY1804" s="2"/>
      <c r="CZ1804" s="2"/>
      <c r="DA1804" s="2"/>
      <c r="DB1804" s="2"/>
      <c r="DC1804" s="2"/>
      <c r="DD1804" s="2"/>
      <c r="DE1804" s="2"/>
      <c r="DF1804" s="2"/>
      <c r="DG1804" s="2"/>
      <c r="DH1804" s="2"/>
      <c r="DI1804" s="2"/>
      <c r="DJ1804" s="2"/>
      <c r="DK1804" s="2"/>
      <c r="DL1804" s="2"/>
      <c r="DM1804" s="2"/>
      <c r="DN1804" s="2"/>
      <c r="DO1804" s="2"/>
      <c r="DP1804" s="2"/>
      <c r="DQ1804" s="2"/>
      <c r="DR1804" s="2"/>
      <c r="DS1804" s="2"/>
      <c r="DT1804" s="2"/>
    </row>
    <row r="1805" spans="1:124" ht="13" x14ac:dyDescent="0.3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  <c r="CE1805" s="2"/>
      <c r="CF1805" s="2"/>
      <c r="CG1805" s="2"/>
      <c r="CH1805" s="2"/>
      <c r="CI1805" s="2"/>
      <c r="CJ1805" s="2"/>
      <c r="CK1805" s="2"/>
      <c r="CL1805" s="2"/>
      <c r="CM1805" s="2"/>
      <c r="CN1805" s="2"/>
      <c r="CO1805" s="2"/>
      <c r="CP1805" s="2"/>
      <c r="CQ1805" s="2"/>
      <c r="CR1805" s="2"/>
      <c r="CS1805" s="2"/>
      <c r="CT1805" s="2"/>
      <c r="CU1805" s="2"/>
      <c r="CV1805" s="2"/>
      <c r="CW1805" s="2"/>
      <c r="CX1805" s="2"/>
      <c r="CY1805" s="2"/>
      <c r="CZ1805" s="2"/>
      <c r="DA1805" s="2"/>
      <c r="DB1805" s="2"/>
      <c r="DC1805" s="2"/>
      <c r="DD1805" s="2"/>
      <c r="DE1805" s="2"/>
      <c r="DF1805" s="2"/>
      <c r="DG1805" s="2"/>
      <c r="DH1805" s="2"/>
      <c r="DI1805" s="2"/>
      <c r="DJ1805" s="2"/>
      <c r="DK1805" s="2"/>
      <c r="DL1805" s="2"/>
      <c r="DM1805" s="2"/>
      <c r="DN1805" s="2"/>
      <c r="DO1805" s="2"/>
      <c r="DP1805" s="2"/>
      <c r="DQ1805" s="2"/>
      <c r="DR1805" s="2"/>
      <c r="DS1805" s="2"/>
      <c r="DT1805" s="2"/>
    </row>
    <row r="1806" spans="1:124" ht="13" x14ac:dyDescent="0.3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  <c r="CE1806" s="2"/>
      <c r="CF1806" s="2"/>
      <c r="CG1806" s="2"/>
      <c r="CH1806" s="2"/>
      <c r="CI1806" s="2"/>
      <c r="CJ1806" s="2"/>
      <c r="CK1806" s="2"/>
      <c r="CL1806" s="2"/>
      <c r="CM1806" s="2"/>
      <c r="CN1806" s="2"/>
      <c r="CO1806" s="2"/>
      <c r="CP1806" s="2"/>
      <c r="CQ1806" s="2"/>
      <c r="CR1806" s="2"/>
      <c r="CS1806" s="2"/>
      <c r="CT1806" s="2"/>
      <c r="CU1806" s="2"/>
      <c r="CV1806" s="2"/>
      <c r="CW1806" s="2"/>
      <c r="CX1806" s="2"/>
      <c r="CY1806" s="2"/>
      <c r="CZ1806" s="2"/>
      <c r="DA1806" s="2"/>
      <c r="DB1806" s="2"/>
      <c r="DC1806" s="2"/>
      <c r="DD1806" s="2"/>
      <c r="DE1806" s="2"/>
      <c r="DF1806" s="2"/>
      <c r="DG1806" s="2"/>
      <c r="DH1806" s="2"/>
      <c r="DI1806" s="2"/>
      <c r="DJ1806" s="2"/>
      <c r="DK1806" s="2"/>
      <c r="DL1806" s="2"/>
      <c r="DM1806" s="2"/>
      <c r="DN1806" s="2"/>
      <c r="DO1806" s="2"/>
      <c r="DP1806" s="2"/>
      <c r="DQ1806" s="2"/>
      <c r="DR1806" s="2"/>
      <c r="DS1806" s="2"/>
      <c r="DT1806" s="2"/>
    </row>
    <row r="1807" spans="1:124" ht="13" x14ac:dyDescent="0.3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  <c r="CE1807" s="2"/>
      <c r="CF1807" s="2"/>
      <c r="CG1807" s="2"/>
      <c r="CH1807" s="2"/>
      <c r="CI1807" s="2"/>
      <c r="CJ1807" s="2"/>
      <c r="CK1807" s="2"/>
      <c r="CL1807" s="2"/>
      <c r="CM1807" s="2"/>
      <c r="CN1807" s="2"/>
      <c r="CO1807" s="2"/>
      <c r="CP1807" s="2"/>
      <c r="CQ1807" s="2"/>
      <c r="CR1807" s="2"/>
      <c r="CS1807" s="2"/>
      <c r="CT1807" s="2"/>
      <c r="CU1807" s="2"/>
      <c r="CV1807" s="2"/>
      <c r="CW1807" s="2"/>
      <c r="CX1807" s="2"/>
      <c r="CY1807" s="2"/>
      <c r="CZ1807" s="2"/>
      <c r="DA1807" s="2"/>
      <c r="DB1807" s="2"/>
      <c r="DC1807" s="2"/>
      <c r="DD1807" s="2"/>
      <c r="DE1807" s="2"/>
      <c r="DF1807" s="2"/>
      <c r="DG1807" s="2"/>
      <c r="DH1807" s="2"/>
      <c r="DI1807" s="2"/>
      <c r="DJ1807" s="2"/>
      <c r="DK1807" s="2"/>
      <c r="DL1807" s="2"/>
      <c r="DM1807" s="2"/>
      <c r="DN1807" s="2"/>
      <c r="DO1807" s="2"/>
      <c r="DP1807" s="2"/>
      <c r="DQ1807" s="2"/>
      <c r="DR1807" s="2"/>
      <c r="DS1807" s="2"/>
      <c r="DT1807" s="2"/>
    </row>
    <row r="1808" spans="1:124" ht="13" x14ac:dyDescent="0.3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  <c r="CE1808" s="2"/>
      <c r="CF1808" s="2"/>
      <c r="CG1808" s="2"/>
      <c r="CH1808" s="2"/>
      <c r="CI1808" s="2"/>
      <c r="CJ1808" s="2"/>
      <c r="CK1808" s="2"/>
      <c r="CL1808" s="2"/>
      <c r="CM1808" s="2"/>
      <c r="CN1808" s="2"/>
      <c r="CO1808" s="2"/>
      <c r="CP1808" s="2"/>
      <c r="CQ1808" s="2"/>
      <c r="CR1808" s="2"/>
      <c r="CS1808" s="2"/>
      <c r="CT1808" s="2"/>
      <c r="CU1808" s="2"/>
      <c r="CV1808" s="2"/>
      <c r="CW1808" s="2"/>
      <c r="CX1808" s="2"/>
      <c r="CY1808" s="2"/>
      <c r="CZ1808" s="2"/>
      <c r="DA1808" s="2"/>
      <c r="DB1808" s="2"/>
      <c r="DC1808" s="2"/>
      <c r="DD1808" s="2"/>
      <c r="DE1808" s="2"/>
      <c r="DF1808" s="2"/>
      <c r="DG1808" s="2"/>
      <c r="DH1808" s="2"/>
      <c r="DI1808" s="2"/>
      <c r="DJ1808" s="2"/>
      <c r="DK1808" s="2"/>
      <c r="DL1808" s="2"/>
      <c r="DM1808" s="2"/>
      <c r="DN1808" s="2"/>
      <c r="DO1808" s="2"/>
      <c r="DP1808" s="2"/>
      <c r="DQ1808" s="2"/>
      <c r="DR1808" s="2"/>
      <c r="DS1808" s="2"/>
      <c r="DT1808" s="2"/>
    </row>
    <row r="1809" spans="1:124" ht="13" x14ac:dyDescent="0.3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  <c r="CE1809" s="2"/>
      <c r="CF1809" s="2"/>
      <c r="CG1809" s="2"/>
      <c r="CH1809" s="2"/>
      <c r="CI1809" s="2"/>
      <c r="CJ1809" s="2"/>
      <c r="CK1809" s="2"/>
      <c r="CL1809" s="2"/>
      <c r="CM1809" s="2"/>
      <c r="CN1809" s="2"/>
      <c r="CO1809" s="2"/>
      <c r="CP1809" s="2"/>
      <c r="CQ1809" s="2"/>
      <c r="CR1809" s="2"/>
      <c r="CS1809" s="2"/>
      <c r="CT1809" s="2"/>
      <c r="CU1809" s="2"/>
      <c r="CV1809" s="2"/>
      <c r="CW1809" s="2"/>
      <c r="CX1809" s="2"/>
      <c r="CY1809" s="2"/>
      <c r="CZ1809" s="2"/>
      <c r="DA1809" s="2"/>
      <c r="DB1809" s="2"/>
      <c r="DC1809" s="2"/>
      <c r="DD1809" s="2"/>
      <c r="DE1809" s="2"/>
      <c r="DF1809" s="2"/>
      <c r="DG1809" s="2"/>
      <c r="DH1809" s="2"/>
      <c r="DI1809" s="2"/>
      <c r="DJ1809" s="2"/>
      <c r="DK1809" s="2"/>
      <c r="DL1809" s="2"/>
      <c r="DM1809" s="2"/>
      <c r="DN1809" s="2"/>
      <c r="DO1809" s="2"/>
      <c r="DP1809" s="2"/>
      <c r="DQ1809" s="2"/>
      <c r="DR1809" s="2"/>
      <c r="DS1809" s="2"/>
      <c r="DT1809" s="2"/>
    </row>
    <row r="1810" spans="1:124" ht="13" x14ac:dyDescent="0.3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  <c r="CE1810" s="2"/>
      <c r="CF1810" s="2"/>
      <c r="CG1810" s="2"/>
      <c r="CH1810" s="2"/>
      <c r="CI1810" s="2"/>
      <c r="CJ1810" s="2"/>
      <c r="CK1810" s="2"/>
      <c r="CL1810" s="2"/>
      <c r="CM1810" s="2"/>
      <c r="CN1810" s="2"/>
      <c r="CO1810" s="2"/>
      <c r="CP1810" s="2"/>
      <c r="CQ1810" s="2"/>
      <c r="CR1810" s="2"/>
      <c r="CS1810" s="2"/>
      <c r="CT1810" s="2"/>
      <c r="CU1810" s="2"/>
      <c r="CV1810" s="2"/>
      <c r="CW1810" s="2"/>
      <c r="CX1810" s="2"/>
      <c r="CY1810" s="2"/>
      <c r="CZ1810" s="2"/>
      <c r="DA1810" s="2"/>
      <c r="DB1810" s="2"/>
      <c r="DC1810" s="2"/>
      <c r="DD1810" s="2"/>
      <c r="DE1810" s="2"/>
      <c r="DF1810" s="2"/>
      <c r="DG1810" s="2"/>
      <c r="DH1810" s="2"/>
      <c r="DI1810" s="2"/>
      <c r="DJ1810" s="2"/>
      <c r="DK1810" s="2"/>
      <c r="DL1810" s="2"/>
      <c r="DM1810" s="2"/>
      <c r="DN1810" s="2"/>
      <c r="DO1810" s="2"/>
      <c r="DP1810" s="2"/>
      <c r="DQ1810" s="2"/>
      <c r="DR1810" s="2"/>
      <c r="DS1810" s="2"/>
      <c r="DT1810" s="2"/>
    </row>
    <row r="1811" spans="1:124" ht="13" x14ac:dyDescent="0.3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  <c r="CE1811" s="2"/>
      <c r="CF1811" s="2"/>
      <c r="CG1811" s="2"/>
      <c r="CH1811" s="2"/>
      <c r="CI1811" s="2"/>
      <c r="CJ1811" s="2"/>
      <c r="CK1811" s="2"/>
      <c r="CL1811" s="2"/>
      <c r="CM1811" s="2"/>
      <c r="CN1811" s="2"/>
      <c r="CO1811" s="2"/>
      <c r="CP1811" s="2"/>
      <c r="CQ1811" s="2"/>
      <c r="CR1811" s="2"/>
      <c r="CS1811" s="2"/>
      <c r="CT1811" s="2"/>
      <c r="CU1811" s="2"/>
      <c r="CV1811" s="2"/>
      <c r="CW1811" s="2"/>
      <c r="CX1811" s="2"/>
      <c r="CY1811" s="2"/>
      <c r="CZ1811" s="2"/>
      <c r="DA1811" s="2"/>
      <c r="DB1811" s="2"/>
      <c r="DC1811" s="2"/>
      <c r="DD1811" s="2"/>
      <c r="DE1811" s="2"/>
      <c r="DF1811" s="2"/>
      <c r="DG1811" s="2"/>
      <c r="DH1811" s="2"/>
      <c r="DI1811" s="2"/>
      <c r="DJ1811" s="2"/>
      <c r="DK1811" s="2"/>
      <c r="DL1811" s="2"/>
      <c r="DM1811" s="2"/>
      <c r="DN1811" s="2"/>
      <c r="DO1811" s="2"/>
      <c r="DP1811" s="2"/>
      <c r="DQ1811" s="2"/>
      <c r="DR1811" s="2"/>
      <c r="DS1811" s="2"/>
      <c r="DT1811" s="2"/>
    </row>
    <row r="1812" spans="1:124" ht="13" x14ac:dyDescent="0.3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  <c r="CE1812" s="2"/>
      <c r="CF1812" s="2"/>
      <c r="CG1812" s="2"/>
      <c r="CH1812" s="2"/>
      <c r="CI1812" s="2"/>
      <c r="CJ1812" s="2"/>
      <c r="CK1812" s="2"/>
      <c r="CL1812" s="2"/>
      <c r="CM1812" s="2"/>
      <c r="CN1812" s="2"/>
      <c r="CO1812" s="2"/>
      <c r="CP1812" s="2"/>
      <c r="CQ1812" s="2"/>
      <c r="CR1812" s="2"/>
      <c r="CS1812" s="2"/>
      <c r="CT1812" s="2"/>
      <c r="CU1812" s="2"/>
      <c r="CV1812" s="2"/>
      <c r="CW1812" s="2"/>
      <c r="CX1812" s="2"/>
      <c r="CY1812" s="2"/>
      <c r="CZ1812" s="2"/>
      <c r="DA1812" s="2"/>
      <c r="DB1812" s="2"/>
      <c r="DC1812" s="2"/>
      <c r="DD1812" s="2"/>
      <c r="DE1812" s="2"/>
      <c r="DF1812" s="2"/>
      <c r="DG1812" s="2"/>
      <c r="DH1812" s="2"/>
      <c r="DI1812" s="2"/>
      <c r="DJ1812" s="2"/>
      <c r="DK1812" s="2"/>
      <c r="DL1812" s="2"/>
      <c r="DM1812" s="2"/>
      <c r="DN1812" s="2"/>
      <c r="DO1812" s="2"/>
      <c r="DP1812" s="2"/>
      <c r="DQ1812" s="2"/>
      <c r="DR1812" s="2"/>
      <c r="DS1812" s="2"/>
      <c r="DT1812" s="2"/>
    </row>
    <row r="1813" spans="1:124" ht="13" x14ac:dyDescent="0.3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  <c r="CE1813" s="2"/>
      <c r="CF1813" s="2"/>
      <c r="CG1813" s="2"/>
      <c r="CH1813" s="2"/>
      <c r="CI1813" s="2"/>
      <c r="CJ1813" s="2"/>
      <c r="CK1813" s="2"/>
      <c r="CL1813" s="2"/>
      <c r="CM1813" s="2"/>
      <c r="CN1813" s="2"/>
      <c r="CO1813" s="2"/>
      <c r="CP1813" s="2"/>
      <c r="CQ1813" s="2"/>
      <c r="CR1813" s="2"/>
      <c r="CS1813" s="2"/>
      <c r="CT1813" s="2"/>
      <c r="CU1813" s="2"/>
      <c r="CV1813" s="2"/>
      <c r="CW1813" s="2"/>
      <c r="CX1813" s="2"/>
      <c r="CY1813" s="2"/>
      <c r="CZ1813" s="2"/>
      <c r="DA1813" s="2"/>
      <c r="DB1813" s="2"/>
      <c r="DC1813" s="2"/>
      <c r="DD1813" s="2"/>
      <c r="DE1813" s="2"/>
      <c r="DF1813" s="2"/>
      <c r="DG1813" s="2"/>
      <c r="DH1813" s="2"/>
      <c r="DI1813" s="2"/>
      <c r="DJ1813" s="2"/>
      <c r="DK1813" s="2"/>
      <c r="DL1813" s="2"/>
      <c r="DM1813" s="2"/>
      <c r="DN1813" s="2"/>
      <c r="DO1813" s="2"/>
      <c r="DP1813" s="2"/>
      <c r="DQ1813" s="2"/>
      <c r="DR1813" s="2"/>
      <c r="DS1813" s="2"/>
      <c r="DT1813" s="2"/>
    </row>
    <row r="1814" spans="1:124" ht="13" x14ac:dyDescent="0.3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  <c r="CE1814" s="2"/>
      <c r="CF1814" s="2"/>
      <c r="CG1814" s="2"/>
      <c r="CH1814" s="2"/>
      <c r="CI1814" s="2"/>
      <c r="CJ1814" s="2"/>
      <c r="CK1814" s="2"/>
      <c r="CL1814" s="2"/>
      <c r="CM1814" s="2"/>
      <c r="CN1814" s="2"/>
      <c r="CO1814" s="2"/>
      <c r="CP1814" s="2"/>
      <c r="CQ1814" s="2"/>
      <c r="CR1814" s="2"/>
      <c r="CS1814" s="2"/>
      <c r="CT1814" s="2"/>
      <c r="CU1814" s="2"/>
      <c r="CV1814" s="2"/>
      <c r="CW1814" s="2"/>
      <c r="CX1814" s="2"/>
      <c r="CY1814" s="2"/>
      <c r="CZ1814" s="2"/>
      <c r="DA1814" s="2"/>
      <c r="DB1814" s="2"/>
      <c r="DC1814" s="2"/>
      <c r="DD1814" s="2"/>
      <c r="DE1814" s="2"/>
      <c r="DF1814" s="2"/>
      <c r="DG1814" s="2"/>
      <c r="DH1814" s="2"/>
      <c r="DI1814" s="2"/>
      <c r="DJ1814" s="2"/>
      <c r="DK1814" s="2"/>
      <c r="DL1814" s="2"/>
      <c r="DM1814" s="2"/>
      <c r="DN1814" s="2"/>
      <c r="DO1814" s="2"/>
      <c r="DP1814" s="2"/>
      <c r="DQ1814" s="2"/>
      <c r="DR1814" s="2"/>
      <c r="DS1814" s="2"/>
      <c r="DT1814" s="2"/>
    </row>
    <row r="1815" spans="1:124" ht="13" x14ac:dyDescent="0.3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  <c r="CE1815" s="2"/>
      <c r="CF1815" s="2"/>
      <c r="CG1815" s="2"/>
      <c r="CH1815" s="2"/>
      <c r="CI1815" s="2"/>
      <c r="CJ1815" s="2"/>
      <c r="CK1815" s="2"/>
      <c r="CL1815" s="2"/>
      <c r="CM1815" s="2"/>
      <c r="CN1815" s="2"/>
      <c r="CO1815" s="2"/>
      <c r="CP1815" s="2"/>
      <c r="CQ1815" s="2"/>
      <c r="CR1815" s="2"/>
      <c r="CS1815" s="2"/>
      <c r="CT1815" s="2"/>
      <c r="CU1815" s="2"/>
      <c r="CV1815" s="2"/>
      <c r="CW1815" s="2"/>
      <c r="CX1815" s="2"/>
      <c r="CY1815" s="2"/>
      <c r="CZ1815" s="2"/>
      <c r="DA1815" s="2"/>
      <c r="DB1815" s="2"/>
      <c r="DC1815" s="2"/>
      <c r="DD1815" s="2"/>
      <c r="DE1815" s="2"/>
      <c r="DF1815" s="2"/>
      <c r="DG1815" s="2"/>
      <c r="DH1815" s="2"/>
      <c r="DI1815" s="2"/>
      <c r="DJ1815" s="2"/>
      <c r="DK1815" s="2"/>
      <c r="DL1815" s="2"/>
      <c r="DM1815" s="2"/>
      <c r="DN1815" s="2"/>
      <c r="DO1815" s="2"/>
      <c r="DP1815" s="2"/>
      <c r="DQ1815" s="2"/>
      <c r="DR1815" s="2"/>
      <c r="DS1815" s="2"/>
      <c r="DT1815" s="2"/>
    </row>
    <row r="1816" spans="1:124" ht="13" x14ac:dyDescent="0.3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  <c r="CE1816" s="2"/>
      <c r="CF1816" s="2"/>
      <c r="CG1816" s="2"/>
      <c r="CH1816" s="2"/>
      <c r="CI1816" s="2"/>
      <c r="CJ1816" s="2"/>
      <c r="CK1816" s="2"/>
      <c r="CL1816" s="2"/>
      <c r="CM1816" s="2"/>
      <c r="CN1816" s="2"/>
      <c r="CO1816" s="2"/>
      <c r="CP1816" s="2"/>
      <c r="CQ1816" s="2"/>
      <c r="CR1816" s="2"/>
      <c r="CS1816" s="2"/>
      <c r="CT1816" s="2"/>
      <c r="CU1816" s="2"/>
      <c r="CV1816" s="2"/>
      <c r="CW1816" s="2"/>
      <c r="CX1816" s="2"/>
      <c r="CY1816" s="2"/>
      <c r="CZ1816" s="2"/>
      <c r="DA1816" s="2"/>
      <c r="DB1816" s="2"/>
      <c r="DC1816" s="2"/>
      <c r="DD1816" s="2"/>
      <c r="DE1816" s="2"/>
      <c r="DF1816" s="2"/>
      <c r="DG1816" s="2"/>
      <c r="DH1816" s="2"/>
      <c r="DI1816" s="2"/>
      <c r="DJ1816" s="2"/>
      <c r="DK1816" s="2"/>
      <c r="DL1816" s="2"/>
      <c r="DM1816" s="2"/>
      <c r="DN1816" s="2"/>
      <c r="DO1816" s="2"/>
      <c r="DP1816" s="2"/>
      <c r="DQ1816" s="2"/>
      <c r="DR1816" s="2"/>
      <c r="DS1816" s="2"/>
      <c r="DT1816" s="2"/>
    </row>
    <row r="1817" spans="1:124" ht="13" x14ac:dyDescent="0.3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  <c r="CE1817" s="2"/>
      <c r="CF1817" s="2"/>
      <c r="CG1817" s="2"/>
      <c r="CH1817" s="2"/>
      <c r="CI1817" s="2"/>
      <c r="CJ1817" s="2"/>
      <c r="CK1817" s="2"/>
      <c r="CL1817" s="2"/>
      <c r="CM1817" s="2"/>
      <c r="CN1817" s="2"/>
      <c r="CO1817" s="2"/>
      <c r="CP1817" s="2"/>
      <c r="CQ1817" s="2"/>
      <c r="CR1817" s="2"/>
      <c r="CS1817" s="2"/>
      <c r="CT1817" s="2"/>
      <c r="CU1817" s="2"/>
      <c r="CV1817" s="2"/>
      <c r="CW1817" s="2"/>
      <c r="CX1817" s="2"/>
      <c r="CY1817" s="2"/>
      <c r="CZ1817" s="2"/>
      <c r="DA1817" s="2"/>
      <c r="DB1817" s="2"/>
      <c r="DC1817" s="2"/>
      <c r="DD1817" s="2"/>
      <c r="DE1817" s="2"/>
      <c r="DF1817" s="2"/>
      <c r="DG1817" s="2"/>
      <c r="DH1817" s="2"/>
      <c r="DI1817" s="2"/>
      <c r="DJ1817" s="2"/>
      <c r="DK1817" s="2"/>
      <c r="DL1817" s="2"/>
      <c r="DM1817" s="2"/>
      <c r="DN1817" s="2"/>
      <c r="DO1817" s="2"/>
      <c r="DP1817" s="2"/>
      <c r="DQ1817" s="2"/>
      <c r="DR1817" s="2"/>
      <c r="DS1817" s="2"/>
      <c r="DT1817" s="2"/>
    </row>
    <row r="1818" spans="1:124" ht="13" x14ac:dyDescent="0.3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  <c r="CE1818" s="2"/>
      <c r="CF1818" s="2"/>
      <c r="CG1818" s="2"/>
      <c r="CH1818" s="2"/>
      <c r="CI1818" s="2"/>
      <c r="CJ1818" s="2"/>
      <c r="CK1818" s="2"/>
      <c r="CL1818" s="2"/>
      <c r="CM1818" s="2"/>
      <c r="CN1818" s="2"/>
      <c r="CO1818" s="2"/>
      <c r="CP1818" s="2"/>
      <c r="CQ1818" s="2"/>
      <c r="CR1818" s="2"/>
      <c r="CS1818" s="2"/>
      <c r="CT1818" s="2"/>
      <c r="CU1818" s="2"/>
      <c r="CV1818" s="2"/>
      <c r="CW1818" s="2"/>
      <c r="CX1818" s="2"/>
      <c r="CY1818" s="2"/>
      <c r="CZ1818" s="2"/>
      <c r="DA1818" s="2"/>
      <c r="DB1818" s="2"/>
      <c r="DC1818" s="2"/>
      <c r="DD1818" s="2"/>
      <c r="DE1818" s="2"/>
      <c r="DF1818" s="2"/>
      <c r="DG1818" s="2"/>
      <c r="DH1818" s="2"/>
      <c r="DI1818" s="2"/>
      <c r="DJ1818" s="2"/>
      <c r="DK1818" s="2"/>
      <c r="DL1818" s="2"/>
      <c r="DM1818" s="2"/>
      <c r="DN1818" s="2"/>
      <c r="DO1818" s="2"/>
      <c r="DP1818" s="2"/>
      <c r="DQ1818" s="2"/>
      <c r="DR1818" s="2"/>
      <c r="DS1818" s="2"/>
      <c r="DT1818" s="2"/>
    </row>
    <row r="1819" spans="1:124" ht="13" x14ac:dyDescent="0.3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  <c r="CE1819" s="2"/>
      <c r="CF1819" s="2"/>
      <c r="CG1819" s="2"/>
      <c r="CH1819" s="2"/>
      <c r="CI1819" s="2"/>
      <c r="CJ1819" s="2"/>
      <c r="CK1819" s="2"/>
      <c r="CL1819" s="2"/>
      <c r="CM1819" s="2"/>
      <c r="CN1819" s="2"/>
      <c r="CO1819" s="2"/>
      <c r="CP1819" s="2"/>
      <c r="CQ1819" s="2"/>
      <c r="CR1819" s="2"/>
      <c r="CS1819" s="2"/>
      <c r="CT1819" s="2"/>
      <c r="CU1819" s="2"/>
      <c r="CV1819" s="2"/>
      <c r="CW1819" s="2"/>
      <c r="CX1819" s="2"/>
      <c r="CY1819" s="2"/>
      <c r="CZ1819" s="2"/>
      <c r="DA1819" s="2"/>
      <c r="DB1819" s="2"/>
      <c r="DC1819" s="2"/>
      <c r="DD1819" s="2"/>
      <c r="DE1819" s="2"/>
      <c r="DF1819" s="2"/>
      <c r="DG1819" s="2"/>
      <c r="DH1819" s="2"/>
      <c r="DI1819" s="2"/>
      <c r="DJ1819" s="2"/>
      <c r="DK1819" s="2"/>
      <c r="DL1819" s="2"/>
      <c r="DM1819" s="2"/>
      <c r="DN1819" s="2"/>
      <c r="DO1819" s="2"/>
      <c r="DP1819" s="2"/>
      <c r="DQ1819" s="2"/>
      <c r="DR1819" s="2"/>
      <c r="DS1819" s="2"/>
      <c r="DT1819" s="2"/>
    </row>
    <row r="1820" spans="1:124" ht="13" x14ac:dyDescent="0.3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  <c r="CI1820" s="2"/>
      <c r="CJ1820" s="2"/>
      <c r="CK1820" s="2"/>
      <c r="CL1820" s="2"/>
      <c r="CM1820" s="2"/>
      <c r="CN1820" s="2"/>
      <c r="CO1820" s="2"/>
      <c r="CP1820" s="2"/>
      <c r="CQ1820" s="2"/>
      <c r="CR1820" s="2"/>
      <c r="CS1820" s="2"/>
      <c r="CT1820" s="2"/>
      <c r="CU1820" s="2"/>
      <c r="CV1820" s="2"/>
      <c r="CW1820" s="2"/>
      <c r="CX1820" s="2"/>
      <c r="CY1820" s="2"/>
      <c r="CZ1820" s="2"/>
      <c r="DA1820" s="2"/>
      <c r="DB1820" s="2"/>
      <c r="DC1820" s="2"/>
      <c r="DD1820" s="2"/>
      <c r="DE1820" s="2"/>
      <c r="DF1820" s="2"/>
      <c r="DG1820" s="2"/>
      <c r="DH1820" s="2"/>
      <c r="DI1820" s="2"/>
      <c r="DJ1820" s="2"/>
      <c r="DK1820" s="2"/>
      <c r="DL1820" s="2"/>
      <c r="DM1820" s="2"/>
      <c r="DN1820" s="2"/>
      <c r="DO1820" s="2"/>
      <c r="DP1820" s="2"/>
      <c r="DQ1820" s="2"/>
      <c r="DR1820" s="2"/>
      <c r="DS1820" s="2"/>
      <c r="DT1820" s="2"/>
    </row>
    <row r="1821" spans="1:124" ht="13" x14ac:dyDescent="0.3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  <c r="CE1821" s="2"/>
      <c r="CF1821" s="2"/>
      <c r="CG1821" s="2"/>
      <c r="CH1821" s="2"/>
      <c r="CI1821" s="2"/>
      <c r="CJ1821" s="2"/>
      <c r="CK1821" s="2"/>
      <c r="CL1821" s="2"/>
      <c r="CM1821" s="2"/>
      <c r="CN1821" s="2"/>
      <c r="CO1821" s="2"/>
      <c r="CP1821" s="2"/>
      <c r="CQ1821" s="2"/>
      <c r="CR1821" s="2"/>
      <c r="CS1821" s="2"/>
      <c r="CT1821" s="2"/>
      <c r="CU1821" s="2"/>
      <c r="CV1821" s="2"/>
      <c r="CW1821" s="2"/>
      <c r="CX1821" s="2"/>
      <c r="CY1821" s="2"/>
      <c r="CZ1821" s="2"/>
      <c r="DA1821" s="2"/>
      <c r="DB1821" s="2"/>
      <c r="DC1821" s="2"/>
      <c r="DD1821" s="2"/>
      <c r="DE1821" s="2"/>
      <c r="DF1821" s="2"/>
      <c r="DG1821" s="2"/>
      <c r="DH1821" s="2"/>
      <c r="DI1821" s="2"/>
      <c r="DJ1821" s="2"/>
      <c r="DK1821" s="2"/>
      <c r="DL1821" s="2"/>
      <c r="DM1821" s="2"/>
      <c r="DN1821" s="2"/>
      <c r="DO1821" s="2"/>
      <c r="DP1821" s="2"/>
      <c r="DQ1821" s="2"/>
      <c r="DR1821" s="2"/>
      <c r="DS1821" s="2"/>
      <c r="DT1821" s="2"/>
    </row>
    <row r="1822" spans="1:124" ht="13" x14ac:dyDescent="0.3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  <c r="CE1822" s="2"/>
      <c r="CF1822" s="2"/>
      <c r="CG1822" s="2"/>
      <c r="CH1822" s="2"/>
      <c r="CI1822" s="2"/>
      <c r="CJ1822" s="2"/>
      <c r="CK1822" s="2"/>
      <c r="CL1822" s="2"/>
      <c r="CM1822" s="2"/>
      <c r="CN1822" s="2"/>
      <c r="CO1822" s="2"/>
      <c r="CP1822" s="2"/>
      <c r="CQ1822" s="2"/>
      <c r="CR1822" s="2"/>
      <c r="CS1822" s="2"/>
      <c r="CT1822" s="2"/>
      <c r="CU1822" s="2"/>
      <c r="CV1822" s="2"/>
      <c r="CW1822" s="2"/>
      <c r="CX1822" s="2"/>
      <c r="CY1822" s="2"/>
      <c r="CZ1822" s="2"/>
      <c r="DA1822" s="2"/>
      <c r="DB1822" s="2"/>
      <c r="DC1822" s="2"/>
      <c r="DD1822" s="2"/>
      <c r="DE1822" s="2"/>
      <c r="DF1822" s="2"/>
      <c r="DG1822" s="2"/>
      <c r="DH1822" s="2"/>
      <c r="DI1822" s="2"/>
      <c r="DJ1822" s="2"/>
      <c r="DK1822" s="2"/>
      <c r="DL1822" s="2"/>
      <c r="DM1822" s="2"/>
      <c r="DN1822" s="2"/>
      <c r="DO1822" s="2"/>
      <c r="DP1822" s="2"/>
      <c r="DQ1822" s="2"/>
      <c r="DR1822" s="2"/>
      <c r="DS1822" s="2"/>
      <c r="DT1822" s="2"/>
    </row>
    <row r="1823" spans="1:124" ht="13" x14ac:dyDescent="0.3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  <c r="CE1823" s="2"/>
      <c r="CF1823" s="2"/>
      <c r="CG1823" s="2"/>
      <c r="CH1823" s="2"/>
      <c r="CI1823" s="2"/>
      <c r="CJ1823" s="2"/>
      <c r="CK1823" s="2"/>
      <c r="CL1823" s="2"/>
      <c r="CM1823" s="2"/>
      <c r="CN1823" s="2"/>
      <c r="CO1823" s="2"/>
      <c r="CP1823" s="2"/>
      <c r="CQ1823" s="2"/>
      <c r="CR1823" s="2"/>
      <c r="CS1823" s="2"/>
      <c r="CT1823" s="2"/>
      <c r="CU1823" s="2"/>
      <c r="CV1823" s="2"/>
      <c r="CW1823" s="2"/>
      <c r="CX1823" s="2"/>
      <c r="CY1823" s="2"/>
      <c r="CZ1823" s="2"/>
      <c r="DA1823" s="2"/>
      <c r="DB1823" s="2"/>
      <c r="DC1823" s="2"/>
      <c r="DD1823" s="2"/>
      <c r="DE1823" s="2"/>
      <c r="DF1823" s="2"/>
      <c r="DG1823" s="2"/>
      <c r="DH1823" s="2"/>
      <c r="DI1823" s="2"/>
      <c r="DJ1823" s="2"/>
      <c r="DK1823" s="2"/>
      <c r="DL1823" s="2"/>
      <c r="DM1823" s="2"/>
      <c r="DN1823" s="2"/>
      <c r="DO1823" s="2"/>
      <c r="DP1823" s="2"/>
      <c r="DQ1823" s="2"/>
      <c r="DR1823" s="2"/>
      <c r="DS1823" s="2"/>
      <c r="DT1823" s="2"/>
    </row>
    <row r="1824" spans="1:124" ht="13" x14ac:dyDescent="0.3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  <c r="CE1824" s="2"/>
      <c r="CF1824" s="2"/>
      <c r="CG1824" s="2"/>
      <c r="CH1824" s="2"/>
      <c r="CI1824" s="2"/>
      <c r="CJ1824" s="2"/>
      <c r="CK1824" s="2"/>
      <c r="CL1824" s="2"/>
      <c r="CM1824" s="2"/>
      <c r="CN1824" s="2"/>
      <c r="CO1824" s="2"/>
      <c r="CP1824" s="2"/>
      <c r="CQ1824" s="2"/>
      <c r="CR1824" s="2"/>
      <c r="CS1824" s="2"/>
      <c r="CT1824" s="2"/>
      <c r="CU1824" s="2"/>
      <c r="CV1824" s="2"/>
      <c r="CW1824" s="2"/>
      <c r="CX1824" s="2"/>
      <c r="CY1824" s="2"/>
      <c r="CZ1824" s="2"/>
      <c r="DA1824" s="2"/>
      <c r="DB1824" s="2"/>
      <c r="DC1824" s="2"/>
      <c r="DD1824" s="2"/>
      <c r="DE1824" s="2"/>
      <c r="DF1824" s="2"/>
      <c r="DG1824" s="2"/>
      <c r="DH1824" s="2"/>
      <c r="DI1824" s="2"/>
      <c r="DJ1824" s="2"/>
      <c r="DK1824" s="2"/>
      <c r="DL1824" s="2"/>
      <c r="DM1824" s="2"/>
      <c r="DN1824" s="2"/>
      <c r="DO1824" s="2"/>
      <c r="DP1824" s="2"/>
      <c r="DQ1824" s="2"/>
      <c r="DR1824" s="2"/>
      <c r="DS1824" s="2"/>
      <c r="DT1824" s="2"/>
    </row>
    <row r="1825" spans="1:124" ht="13" x14ac:dyDescent="0.3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  <c r="CE1825" s="2"/>
      <c r="CF1825" s="2"/>
      <c r="CG1825" s="2"/>
      <c r="CH1825" s="2"/>
      <c r="CI1825" s="2"/>
      <c r="CJ1825" s="2"/>
      <c r="CK1825" s="2"/>
      <c r="CL1825" s="2"/>
      <c r="CM1825" s="2"/>
      <c r="CN1825" s="2"/>
      <c r="CO1825" s="2"/>
      <c r="CP1825" s="2"/>
      <c r="CQ1825" s="2"/>
      <c r="CR1825" s="2"/>
      <c r="CS1825" s="2"/>
      <c r="CT1825" s="2"/>
      <c r="CU1825" s="2"/>
      <c r="CV1825" s="2"/>
      <c r="CW1825" s="2"/>
      <c r="CX1825" s="2"/>
      <c r="CY1825" s="2"/>
      <c r="CZ1825" s="2"/>
      <c r="DA1825" s="2"/>
      <c r="DB1825" s="2"/>
      <c r="DC1825" s="2"/>
      <c r="DD1825" s="2"/>
      <c r="DE1825" s="2"/>
      <c r="DF1825" s="2"/>
      <c r="DG1825" s="2"/>
      <c r="DH1825" s="2"/>
      <c r="DI1825" s="2"/>
      <c r="DJ1825" s="2"/>
      <c r="DK1825" s="2"/>
      <c r="DL1825" s="2"/>
      <c r="DM1825" s="2"/>
      <c r="DN1825" s="2"/>
      <c r="DO1825" s="2"/>
      <c r="DP1825" s="2"/>
      <c r="DQ1825" s="2"/>
      <c r="DR1825" s="2"/>
      <c r="DS1825" s="2"/>
      <c r="DT1825" s="2"/>
    </row>
    <row r="1826" spans="1:124" ht="13" x14ac:dyDescent="0.3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  <c r="CI1826" s="2"/>
      <c r="CJ1826" s="2"/>
      <c r="CK1826" s="2"/>
      <c r="CL1826" s="2"/>
      <c r="CM1826" s="2"/>
      <c r="CN1826" s="2"/>
      <c r="CO1826" s="2"/>
      <c r="CP1826" s="2"/>
      <c r="CQ1826" s="2"/>
      <c r="CR1826" s="2"/>
      <c r="CS1826" s="2"/>
      <c r="CT1826" s="2"/>
      <c r="CU1826" s="2"/>
      <c r="CV1826" s="2"/>
      <c r="CW1826" s="2"/>
      <c r="CX1826" s="2"/>
      <c r="CY1826" s="2"/>
      <c r="CZ1826" s="2"/>
      <c r="DA1826" s="2"/>
      <c r="DB1826" s="2"/>
      <c r="DC1826" s="2"/>
      <c r="DD1826" s="2"/>
      <c r="DE1826" s="2"/>
      <c r="DF1826" s="2"/>
      <c r="DG1826" s="2"/>
      <c r="DH1826" s="2"/>
      <c r="DI1826" s="2"/>
      <c r="DJ1826" s="2"/>
      <c r="DK1826" s="2"/>
      <c r="DL1826" s="2"/>
      <c r="DM1826" s="2"/>
      <c r="DN1826" s="2"/>
      <c r="DO1826" s="2"/>
      <c r="DP1826" s="2"/>
      <c r="DQ1826" s="2"/>
      <c r="DR1826" s="2"/>
      <c r="DS1826" s="2"/>
      <c r="DT1826" s="2"/>
    </row>
    <row r="1827" spans="1:124" ht="13" x14ac:dyDescent="0.3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  <c r="CE1827" s="2"/>
      <c r="CF1827" s="2"/>
      <c r="CG1827" s="2"/>
      <c r="CH1827" s="2"/>
      <c r="CI1827" s="2"/>
      <c r="CJ1827" s="2"/>
      <c r="CK1827" s="2"/>
      <c r="CL1827" s="2"/>
      <c r="CM1827" s="2"/>
      <c r="CN1827" s="2"/>
      <c r="CO1827" s="2"/>
      <c r="CP1827" s="2"/>
      <c r="CQ1827" s="2"/>
      <c r="CR1827" s="2"/>
      <c r="CS1827" s="2"/>
      <c r="CT1827" s="2"/>
      <c r="CU1827" s="2"/>
      <c r="CV1827" s="2"/>
      <c r="CW1827" s="2"/>
      <c r="CX1827" s="2"/>
      <c r="CY1827" s="2"/>
      <c r="CZ1827" s="2"/>
      <c r="DA1827" s="2"/>
      <c r="DB1827" s="2"/>
      <c r="DC1827" s="2"/>
      <c r="DD1827" s="2"/>
      <c r="DE1827" s="2"/>
      <c r="DF1827" s="2"/>
      <c r="DG1827" s="2"/>
      <c r="DH1827" s="2"/>
      <c r="DI1827" s="2"/>
      <c r="DJ1827" s="2"/>
      <c r="DK1827" s="2"/>
      <c r="DL1827" s="2"/>
      <c r="DM1827" s="2"/>
      <c r="DN1827" s="2"/>
      <c r="DO1827" s="2"/>
      <c r="DP1827" s="2"/>
      <c r="DQ1827" s="2"/>
      <c r="DR1827" s="2"/>
      <c r="DS1827" s="2"/>
      <c r="DT1827" s="2"/>
    </row>
    <row r="1828" spans="1:124" ht="13" x14ac:dyDescent="0.3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  <c r="CE1828" s="2"/>
      <c r="CF1828" s="2"/>
      <c r="CG1828" s="2"/>
      <c r="CH1828" s="2"/>
      <c r="CI1828" s="2"/>
      <c r="CJ1828" s="2"/>
      <c r="CK1828" s="2"/>
      <c r="CL1828" s="2"/>
      <c r="CM1828" s="2"/>
      <c r="CN1828" s="2"/>
      <c r="CO1828" s="2"/>
      <c r="CP1828" s="2"/>
      <c r="CQ1828" s="2"/>
      <c r="CR1828" s="2"/>
      <c r="CS1828" s="2"/>
      <c r="CT1828" s="2"/>
      <c r="CU1828" s="2"/>
      <c r="CV1828" s="2"/>
      <c r="CW1828" s="2"/>
      <c r="CX1828" s="2"/>
      <c r="CY1828" s="2"/>
      <c r="CZ1828" s="2"/>
      <c r="DA1828" s="2"/>
      <c r="DB1828" s="2"/>
      <c r="DC1828" s="2"/>
      <c r="DD1828" s="2"/>
      <c r="DE1828" s="2"/>
      <c r="DF1828" s="2"/>
      <c r="DG1828" s="2"/>
      <c r="DH1828" s="2"/>
      <c r="DI1828" s="2"/>
      <c r="DJ1828" s="2"/>
      <c r="DK1828" s="2"/>
      <c r="DL1828" s="2"/>
      <c r="DM1828" s="2"/>
      <c r="DN1828" s="2"/>
      <c r="DO1828" s="2"/>
      <c r="DP1828" s="2"/>
      <c r="DQ1828" s="2"/>
      <c r="DR1828" s="2"/>
      <c r="DS1828" s="2"/>
      <c r="DT1828" s="2"/>
    </row>
    <row r="1829" spans="1:124" ht="13" x14ac:dyDescent="0.3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  <c r="CE1829" s="2"/>
      <c r="CF1829" s="2"/>
      <c r="CG1829" s="2"/>
      <c r="CH1829" s="2"/>
      <c r="CI1829" s="2"/>
      <c r="CJ1829" s="2"/>
      <c r="CK1829" s="2"/>
      <c r="CL1829" s="2"/>
      <c r="CM1829" s="2"/>
      <c r="CN1829" s="2"/>
      <c r="CO1829" s="2"/>
      <c r="CP1829" s="2"/>
      <c r="CQ1829" s="2"/>
      <c r="CR1829" s="2"/>
      <c r="CS1829" s="2"/>
      <c r="CT1829" s="2"/>
      <c r="CU1829" s="2"/>
      <c r="CV1829" s="2"/>
      <c r="CW1829" s="2"/>
      <c r="CX1829" s="2"/>
      <c r="CY1829" s="2"/>
      <c r="CZ1829" s="2"/>
      <c r="DA1829" s="2"/>
      <c r="DB1829" s="2"/>
      <c r="DC1829" s="2"/>
      <c r="DD1829" s="2"/>
      <c r="DE1829" s="2"/>
      <c r="DF1829" s="2"/>
      <c r="DG1829" s="2"/>
      <c r="DH1829" s="2"/>
      <c r="DI1829" s="2"/>
      <c r="DJ1829" s="2"/>
      <c r="DK1829" s="2"/>
      <c r="DL1829" s="2"/>
      <c r="DM1829" s="2"/>
      <c r="DN1829" s="2"/>
      <c r="DO1829" s="2"/>
      <c r="DP1829" s="2"/>
      <c r="DQ1829" s="2"/>
      <c r="DR1829" s="2"/>
      <c r="DS1829" s="2"/>
      <c r="DT1829" s="2"/>
    </row>
    <row r="1830" spans="1:124" ht="13" x14ac:dyDescent="0.3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  <c r="CE1830" s="2"/>
      <c r="CF1830" s="2"/>
      <c r="CG1830" s="2"/>
      <c r="CH1830" s="2"/>
      <c r="CI1830" s="2"/>
      <c r="CJ1830" s="2"/>
      <c r="CK1830" s="2"/>
      <c r="CL1830" s="2"/>
      <c r="CM1830" s="2"/>
      <c r="CN1830" s="2"/>
      <c r="CO1830" s="2"/>
      <c r="CP1830" s="2"/>
      <c r="CQ1830" s="2"/>
      <c r="CR1830" s="2"/>
      <c r="CS1830" s="2"/>
      <c r="CT1830" s="2"/>
      <c r="CU1830" s="2"/>
      <c r="CV1830" s="2"/>
      <c r="CW1830" s="2"/>
      <c r="CX1830" s="2"/>
      <c r="CY1830" s="2"/>
      <c r="CZ1830" s="2"/>
      <c r="DA1830" s="2"/>
      <c r="DB1830" s="2"/>
      <c r="DC1830" s="2"/>
      <c r="DD1830" s="2"/>
      <c r="DE1830" s="2"/>
      <c r="DF1830" s="2"/>
      <c r="DG1830" s="2"/>
      <c r="DH1830" s="2"/>
      <c r="DI1830" s="2"/>
      <c r="DJ1830" s="2"/>
      <c r="DK1830" s="2"/>
      <c r="DL1830" s="2"/>
      <c r="DM1830" s="2"/>
      <c r="DN1830" s="2"/>
      <c r="DO1830" s="2"/>
      <c r="DP1830" s="2"/>
      <c r="DQ1830" s="2"/>
      <c r="DR1830" s="2"/>
      <c r="DS1830" s="2"/>
      <c r="DT1830" s="2"/>
    </row>
    <row r="1831" spans="1:124" ht="13" x14ac:dyDescent="0.3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  <c r="CE1831" s="2"/>
      <c r="CF1831" s="2"/>
      <c r="CG1831" s="2"/>
      <c r="CH1831" s="2"/>
      <c r="CI1831" s="2"/>
      <c r="CJ1831" s="2"/>
      <c r="CK1831" s="2"/>
      <c r="CL1831" s="2"/>
      <c r="CM1831" s="2"/>
      <c r="CN1831" s="2"/>
      <c r="CO1831" s="2"/>
      <c r="CP1831" s="2"/>
      <c r="CQ1831" s="2"/>
      <c r="CR1831" s="2"/>
      <c r="CS1831" s="2"/>
      <c r="CT1831" s="2"/>
      <c r="CU1831" s="2"/>
      <c r="CV1831" s="2"/>
      <c r="CW1831" s="2"/>
      <c r="CX1831" s="2"/>
      <c r="CY1831" s="2"/>
      <c r="CZ1831" s="2"/>
      <c r="DA1831" s="2"/>
      <c r="DB1831" s="2"/>
      <c r="DC1831" s="2"/>
      <c r="DD1831" s="2"/>
      <c r="DE1831" s="2"/>
      <c r="DF1831" s="2"/>
      <c r="DG1831" s="2"/>
      <c r="DH1831" s="2"/>
      <c r="DI1831" s="2"/>
      <c r="DJ1831" s="2"/>
      <c r="DK1831" s="2"/>
      <c r="DL1831" s="2"/>
      <c r="DM1831" s="2"/>
      <c r="DN1831" s="2"/>
      <c r="DO1831" s="2"/>
      <c r="DP1831" s="2"/>
      <c r="DQ1831" s="2"/>
      <c r="DR1831" s="2"/>
      <c r="DS1831" s="2"/>
      <c r="DT1831" s="2"/>
    </row>
    <row r="1832" spans="1:124" ht="13" x14ac:dyDescent="0.3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  <c r="CE1832" s="2"/>
      <c r="CF1832" s="2"/>
      <c r="CG1832" s="2"/>
      <c r="CH1832" s="2"/>
      <c r="CI1832" s="2"/>
      <c r="CJ1832" s="2"/>
      <c r="CK1832" s="2"/>
      <c r="CL1832" s="2"/>
      <c r="CM1832" s="2"/>
      <c r="CN1832" s="2"/>
      <c r="CO1832" s="2"/>
      <c r="CP1832" s="2"/>
      <c r="CQ1832" s="2"/>
      <c r="CR1832" s="2"/>
      <c r="CS1832" s="2"/>
      <c r="CT1832" s="2"/>
      <c r="CU1832" s="2"/>
      <c r="CV1832" s="2"/>
      <c r="CW1832" s="2"/>
      <c r="CX1832" s="2"/>
      <c r="CY1832" s="2"/>
      <c r="CZ1832" s="2"/>
      <c r="DA1832" s="2"/>
      <c r="DB1832" s="2"/>
      <c r="DC1832" s="2"/>
      <c r="DD1832" s="2"/>
      <c r="DE1832" s="2"/>
      <c r="DF1832" s="2"/>
      <c r="DG1832" s="2"/>
      <c r="DH1832" s="2"/>
      <c r="DI1832" s="2"/>
      <c r="DJ1832" s="2"/>
      <c r="DK1832" s="2"/>
      <c r="DL1832" s="2"/>
      <c r="DM1832" s="2"/>
      <c r="DN1832" s="2"/>
      <c r="DO1832" s="2"/>
      <c r="DP1832" s="2"/>
      <c r="DQ1832" s="2"/>
      <c r="DR1832" s="2"/>
      <c r="DS1832" s="2"/>
      <c r="DT1832" s="2"/>
    </row>
    <row r="1833" spans="1:124" ht="13" x14ac:dyDescent="0.3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  <c r="CE1833" s="2"/>
      <c r="CF1833" s="2"/>
      <c r="CG1833" s="2"/>
      <c r="CH1833" s="2"/>
      <c r="CI1833" s="2"/>
      <c r="CJ1833" s="2"/>
      <c r="CK1833" s="2"/>
      <c r="CL1833" s="2"/>
      <c r="CM1833" s="2"/>
      <c r="CN1833" s="2"/>
      <c r="CO1833" s="2"/>
      <c r="CP1833" s="2"/>
      <c r="CQ1833" s="2"/>
      <c r="CR1833" s="2"/>
      <c r="CS1833" s="2"/>
      <c r="CT1833" s="2"/>
      <c r="CU1833" s="2"/>
      <c r="CV1833" s="2"/>
      <c r="CW1833" s="2"/>
      <c r="CX1833" s="2"/>
      <c r="CY1833" s="2"/>
      <c r="CZ1833" s="2"/>
      <c r="DA1833" s="2"/>
      <c r="DB1833" s="2"/>
      <c r="DC1833" s="2"/>
      <c r="DD1833" s="2"/>
      <c r="DE1833" s="2"/>
      <c r="DF1833" s="2"/>
      <c r="DG1833" s="2"/>
      <c r="DH1833" s="2"/>
      <c r="DI1833" s="2"/>
      <c r="DJ1833" s="2"/>
      <c r="DK1833" s="2"/>
      <c r="DL1833" s="2"/>
      <c r="DM1833" s="2"/>
      <c r="DN1833" s="2"/>
      <c r="DO1833" s="2"/>
      <c r="DP1833" s="2"/>
      <c r="DQ1833" s="2"/>
      <c r="DR1833" s="2"/>
      <c r="DS1833" s="2"/>
      <c r="DT1833" s="2"/>
    </row>
    <row r="1834" spans="1:124" ht="13" x14ac:dyDescent="0.3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  <c r="CI1834" s="2"/>
      <c r="CJ1834" s="2"/>
      <c r="CK1834" s="2"/>
      <c r="CL1834" s="2"/>
      <c r="CM1834" s="2"/>
      <c r="CN1834" s="2"/>
      <c r="CO1834" s="2"/>
      <c r="CP1834" s="2"/>
      <c r="CQ1834" s="2"/>
      <c r="CR1834" s="2"/>
      <c r="CS1834" s="2"/>
      <c r="CT1834" s="2"/>
      <c r="CU1834" s="2"/>
      <c r="CV1834" s="2"/>
      <c r="CW1834" s="2"/>
      <c r="CX1834" s="2"/>
      <c r="CY1834" s="2"/>
      <c r="CZ1834" s="2"/>
      <c r="DA1834" s="2"/>
      <c r="DB1834" s="2"/>
      <c r="DC1834" s="2"/>
      <c r="DD1834" s="2"/>
      <c r="DE1834" s="2"/>
      <c r="DF1834" s="2"/>
      <c r="DG1834" s="2"/>
      <c r="DH1834" s="2"/>
      <c r="DI1834" s="2"/>
      <c r="DJ1834" s="2"/>
      <c r="DK1834" s="2"/>
      <c r="DL1834" s="2"/>
      <c r="DM1834" s="2"/>
      <c r="DN1834" s="2"/>
      <c r="DO1834" s="2"/>
      <c r="DP1834" s="2"/>
      <c r="DQ1834" s="2"/>
      <c r="DR1834" s="2"/>
      <c r="DS1834" s="2"/>
      <c r="DT1834" s="2"/>
    </row>
    <row r="1835" spans="1:124" ht="13" x14ac:dyDescent="0.3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  <c r="CE1835" s="2"/>
      <c r="CF1835" s="2"/>
      <c r="CG1835" s="2"/>
      <c r="CH1835" s="2"/>
      <c r="CI1835" s="2"/>
      <c r="CJ1835" s="2"/>
      <c r="CK1835" s="2"/>
      <c r="CL1835" s="2"/>
      <c r="CM1835" s="2"/>
      <c r="CN1835" s="2"/>
      <c r="CO1835" s="2"/>
      <c r="CP1835" s="2"/>
      <c r="CQ1835" s="2"/>
      <c r="CR1835" s="2"/>
      <c r="CS1835" s="2"/>
      <c r="CT1835" s="2"/>
      <c r="CU1835" s="2"/>
      <c r="CV1835" s="2"/>
      <c r="CW1835" s="2"/>
      <c r="CX1835" s="2"/>
      <c r="CY1835" s="2"/>
      <c r="CZ1835" s="2"/>
      <c r="DA1835" s="2"/>
      <c r="DB1835" s="2"/>
      <c r="DC1835" s="2"/>
      <c r="DD1835" s="2"/>
      <c r="DE1835" s="2"/>
      <c r="DF1835" s="2"/>
      <c r="DG1835" s="2"/>
      <c r="DH1835" s="2"/>
      <c r="DI1835" s="2"/>
      <c r="DJ1835" s="2"/>
      <c r="DK1835" s="2"/>
      <c r="DL1835" s="2"/>
      <c r="DM1835" s="2"/>
      <c r="DN1835" s="2"/>
      <c r="DO1835" s="2"/>
      <c r="DP1835" s="2"/>
      <c r="DQ1835" s="2"/>
      <c r="DR1835" s="2"/>
      <c r="DS1835" s="2"/>
      <c r="DT1835" s="2"/>
    </row>
    <row r="1836" spans="1:124" ht="13" x14ac:dyDescent="0.3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  <c r="CE1836" s="2"/>
      <c r="CF1836" s="2"/>
      <c r="CG1836" s="2"/>
      <c r="CH1836" s="2"/>
      <c r="CI1836" s="2"/>
      <c r="CJ1836" s="2"/>
      <c r="CK1836" s="2"/>
      <c r="CL1836" s="2"/>
      <c r="CM1836" s="2"/>
      <c r="CN1836" s="2"/>
      <c r="CO1836" s="2"/>
      <c r="CP1836" s="2"/>
      <c r="CQ1836" s="2"/>
      <c r="CR1836" s="2"/>
      <c r="CS1836" s="2"/>
      <c r="CT1836" s="2"/>
      <c r="CU1836" s="2"/>
      <c r="CV1836" s="2"/>
      <c r="CW1836" s="2"/>
      <c r="CX1836" s="2"/>
      <c r="CY1836" s="2"/>
      <c r="CZ1836" s="2"/>
      <c r="DA1836" s="2"/>
      <c r="DB1836" s="2"/>
      <c r="DC1836" s="2"/>
      <c r="DD1836" s="2"/>
      <c r="DE1836" s="2"/>
      <c r="DF1836" s="2"/>
      <c r="DG1836" s="2"/>
      <c r="DH1836" s="2"/>
      <c r="DI1836" s="2"/>
      <c r="DJ1836" s="2"/>
      <c r="DK1836" s="2"/>
      <c r="DL1836" s="2"/>
      <c r="DM1836" s="2"/>
      <c r="DN1836" s="2"/>
      <c r="DO1836" s="2"/>
      <c r="DP1836" s="2"/>
      <c r="DQ1836" s="2"/>
      <c r="DR1836" s="2"/>
      <c r="DS1836" s="2"/>
      <c r="DT1836" s="2"/>
    </row>
    <row r="1837" spans="1:124" ht="13" x14ac:dyDescent="0.3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  <c r="CE1837" s="2"/>
      <c r="CF1837" s="2"/>
      <c r="CG1837" s="2"/>
      <c r="CH1837" s="2"/>
      <c r="CI1837" s="2"/>
      <c r="CJ1837" s="2"/>
      <c r="CK1837" s="2"/>
      <c r="CL1837" s="2"/>
      <c r="CM1837" s="2"/>
      <c r="CN1837" s="2"/>
      <c r="CO1837" s="2"/>
      <c r="CP1837" s="2"/>
      <c r="CQ1837" s="2"/>
      <c r="CR1837" s="2"/>
      <c r="CS1837" s="2"/>
      <c r="CT1837" s="2"/>
      <c r="CU1837" s="2"/>
      <c r="CV1837" s="2"/>
      <c r="CW1837" s="2"/>
      <c r="CX1837" s="2"/>
      <c r="CY1837" s="2"/>
      <c r="CZ1837" s="2"/>
      <c r="DA1837" s="2"/>
      <c r="DB1837" s="2"/>
      <c r="DC1837" s="2"/>
      <c r="DD1837" s="2"/>
      <c r="DE1837" s="2"/>
      <c r="DF1837" s="2"/>
      <c r="DG1837" s="2"/>
      <c r="DH1837" s="2"/>
      <c r="DI1837" s="2"/>
      <c r="DJ1837" s="2"/>
      <c r="DK1837" s="2"/>
      <c r="DL1837" s="2"/>
      <c r="DM1837" s="2"/>
      <c r="DN1837" s="2"/>
      <c r="DO1837" s="2"/>
      <c r="DP1837" s="2"/>
      <c r="DQ1837" s="2"/>
      <c r="DR1837" s="2"/>
      <c r="DS1837" s="2"/>
      <c r="DT1837" s="2"/>
    </row>
    <row r="1838" spans="1:124" ht="13" x14ac:dyDescent="0.3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  <c r="CE1838" s="2"/>
      <c r="CF1838" s="2"/>
      <c r="CG1838" s="2"/>
      <c r="CH1838" s="2"/>
      <c r="CI1838" s="2"/>
      <c r="CJ1838" s="2"/>
      <c r="CK1838" s="2"/>
      <c r="CL1838" s="2"/>
      <c r="CM1838" s="2"/>
      <c r="CN1838" s="2"/>
      <c r="CO1838" s="2"/>
      <c r="CP1838" s="2"/>
      <c r="CQ1838" s="2"/>
      <c r="CR1838" s="2"/>
      <c r="CS1838" s="2"/>
      <c r="CT1838" s="2"/>
      <c r="CU1838" s="2"/>
      <c r="CV1838" s="2"/>
      <c r="CW1838" s="2"/>
      <c r="CX1838" s="2"/>
      <c r="CY1838" s="2"/>
      <c r="CZ1838" s="2"/>
      <c r="DA1838" s="2"/>
      <c r="DB1838" s="2"/>
      <c r="DC1838" s="2"/>
      <c r="DD1838" s="2"/>
      <c r="DE1838" s="2"/>
      <c r="DF1838" s="2"/>
      <c r="DG1838" s="2"/>
      <c r="DH1838" s="2"/>
      <c r="DI1838" s="2"/>
      <c r="DJ1838" s="2"/>
      <c r="DK1838" s="2"/>
      <c r="DL1838" s="2"/>
      <c r="DM1838" s="2"/>
      <c r="DN1838" s="2"/>
      <c r="DO1838" s="2"/>
      <c r="DP1838" s="2"/>
      <c r="DQ1838" s="2"/>
      <c r="DR1838" s="2"/>
      <c r="DS1838" s="2"/>
      <c r="DT1838" s="2"/>
    </row>
    <row r="1839" spans="1:124" ht="13" x14ac:dyDescent="0.3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  <c r="CI1839" s="2"/>
      <c r="CJ1839" s="2"/>
      <c r="CK1839" s="2"/>
      <c r="CL1839" s="2"/>
      <c r="CM1839" s="2"/>
      <c r="CN1839" s="2"/>
      <c r="CO1839" s="2"/>
      <c r="CP1839" s="2"/>
      <c r="CQ1839" s="2"/>
      <c r="CR1839" s="2"/>
      <c r="CS1839" s="2"/>
      <c r="CT1839" s="2"/>
      <c r="CU1839" s="2"/>
      <c r="CV1839" s="2"/>
      <c r="CW1839" s="2"/>
      <c r="CX1839" s="2"/>
      <c r="CY1839" s="2"/>
      <c r="CZ1839" s="2"/>
      <c r="DA1839" s="2"/>
      <c r="DB1839" s="2"/>
      <c r="DC1839" s="2"/>
      <c r="DD1839" s="2"/>
      <c r="DE1839" s="2"/>
      <c r="DF1839" s="2"/>
      <c r="DG1839" s="2"/>
      <c r="DH1839" s="2"/>
      <c r="DI1839" s="2"/>
      <c r="DJ1839" s="2"/>
      <c r="DK1839" s="2"/>
      <c r="DL1839" s="2"/>
      <c r="DM1839" s="2"/>
      <c r="DN1839" s="2"/>
      <c r="DO1839" s="2"/>
      <c r="DP1839" s="2"/>
      <c r="DQ1839" s="2"/>
      <c r="DR1839" s="2"/>
      <c r="DS1839" s="2"/>
      <c r="DT1839" s="2"/>
    </row>
    <row r="1840" spans="1:124" ht="13" x14ac:dyDescent="0.3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  <c r="CI1840" s="2"/>
      <c r="CJ1840" s="2"/>
      <c r="CK1840" s="2"/>
      <c r="CL1840" s="2"/>
      <c r="CM1840" s="2"/>
      <c r="CN1840" s="2"/>
      <c r="CO1840" s="2"/>
      <c r="CP1840" s="2"/>
      <c r="CQ1840" s="2"/>
      <c r="CR1840" s="2"/>
      <c r="CS1840" s="2"/>
      <c r="CT1840" s="2"/>
      <c r="CU1840" s="2"/>
      <c r="CV1840" s="2"/>
      <c r="CW1840" s="2"/>
      <c r="CX1840" s="2"/>
      <c r="CY1840" s="2"/>
      <c r="CZ1840" s="2"/>
      <c r="DA1840" s="2"/>
      <c r="DB1840" s="2"/>
      <c r="DC1840" s="2"/>
      <c r="DD1840" s="2"/>
      <c r="DE1840" s="2"/>
      <c r="DF1840" s="2"/>
      <c r="DG1840" s="2"/>
      <c r="DH1840" s="2"/>
      <c r="DI1840" s="2"/>
      <c r="DJ1840" s="2"/>
      <c r="DK1840" s="2"/>
      <c r="DL1840" s="2"/>
      <c r="DM1840" s="2"/>
      <c r="DN1840" s="2"/>
      <c r="DO1840" s="2"/>
      <c r="DP1840" s="2"/>
      <c r="DQ1840" s="2"/>
      <c r="DR1840" s="2"/>
      <c r="DS1840" s="2"/>
      <c r="DT1840" s="2"/>
    </row>
    <row r="1841" spans="1:124" ht="13" x14ac:dyDescent="0.3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  <c r="CI1841" s="2"/>
      <c r="CJ1841" s="2"/>
      <c r="CK1841" s="2"/>
      <c r="CL1841" s="2"/>
      <c r="CM1841" s="2"/>
      <c r="CN1841" s="2"/>
      <c r="CO1841" s="2"/>
      <c r="CP1841" s="2"/>
      <c r="CQ1841" s="2"/>
      <c r="CR1841" s="2"/>
      <c r="CS1841" s="2"/>
      <c r="CT1841" s="2"/>
      <c r="CU1841" s="2"/>
      <c r="CV1841" s="2"/>
      <c r="CW1841" s="2"/>
      <c r="CX1841" s="2"/>
      <c r="CY1841" s="2"/>
      <c r="CZ1841" s="2"/>
      <c r="DA1841" s="2"/>
      <c r="DB1841" s="2"/>
      <c r="DC1841" s="2"/>
      <c r="DD1841" s="2"/>
      <c r="DE1841" s="2"/>
      <c r="DF1841" s="2"/>
      <c r="DG1841" s="2"/>
      <c r="DH1841" s="2"/>
      <c r="DI1841" s="2"/>
      <c r="DJ1841" s="2"/>
      <c r="DK1841" s="2"/>
      <c r="DL1841" s="2"/>
      <c r="DM1841" s="2"/>
      <c r="DN1841" s="2"/>
      <c r="DO1841" s="2"/>
      <c r="DP1841" s="2"/>
      <c r="DQ1841" s="2"/>
      <c r="DR1841" s="2"/>
      <c r="DS1841" s="2"/>
      <c r="DT1841" s="2"/>
    </row>
    <row r="1842" spans="1:124" ht="13" x14ac:dyDescent="0.3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  <c r="CE1842" s="2"/>
      <c r="CF1842" s="2"/>
      <c r="CG1842" s="2"/>
      <c r="CH1842" s="2"/>
      <c r="CI1842" s="2"/>
      <c r="CJ1842" s="2"/>
      <c r="CK1842" s="2"/>
      <c r="CL1842" s="2"/>
      <c r="CM1842" s="2"/>
      <c r="CN1842" s="2"/>
      <c r="CO1842" s="2"/>
      <c r="CP1842" s="2"/>
      <c r="CQ1842" s="2"/>
      <c r="CR1842" s="2"/>
      <c r="CS1842" s="2"/>
      <c r="CT1842" s="2"/>
      <c r="CU1842" s="2"/>
      <c r="CV1842" s="2"/>
      <c r="CW1842" s="2"/>
      <c r="CX1842" s="2"/>
      <c r="CY1842" s="2"/>
      <c r="CZ1842" s="2"/>
      <c r="DA1842" s="2"/>
      <c r="DB1842" s="2"/>
      <c r="DC1842" s="2"/>
      <c r="DD1842" s="2"/>
      <c r="DE1842" s="2"/>
      <c r="DF1842" s="2"/>
      <c r="DG1842" s="2"/>
      <c r="DH1842" s="2"/>
      <c r="DI1842" s="2"/>
      <c r="DJ1842" s="2"/>
      <c r="DK1842" s="2"/>
      <c r="DL1842" s="2"/>
      <c r="DM1842" s="2"/>
      <c r="DN1842" s="2"/>
      <c r="DO1842" s="2"/>
      <c r="DP1842" s="2"/>
      <c r="DQ1842" s="2"/>
      <c r="DR1842" s="2"/>
      <c r="DS1842" s="2"/>
      <c r="DT1842" s="2"/>
    </row>
    <row r="1843" spans="1:124" ht="13" x14ac:dyDescent="0.3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  <c r="CE1843" s="2"/>
      <c r="CF1843" s="2"/>
      <c r="CG1843" s="2"/>
      <c r="CH1843" s="2"/>
      <c r="CI1843" s="2"/>
      <c r="CJ1843" s="2"/>
      <c r="CK1843" s="2"/>
      <c r="CL1843" s="2"/>
      <c r="CM1843" s="2"/>
      <c r="CN1843" s="2"/>
      <c r="CO1843" s="2"/>
      <c r="CP1843" s="2"/>
      <c r="CQ1843" s="2"/>
      <c r="CR1843" s="2"/>
      <c r="CS1843" s="2"/>
      <c r="CT1843" s="2"/>
      <c r="CU1843" s="2"/>
      <c r="CV1843" s="2"/>
      <c r="CW1843" s="2"/>
      <c r="CX1843" s="2"/>
      <c r="CY1843" s="2"/>
      <c r="CZ1843" s="2"/>
      <c r="DA1843" s="2"/>
      <c r="DB1843" s="2"/>
      <c r="DC1843" s="2"/>
      <c r="DD1843" s="2"/>
      <c r="DE1843" s="2"/>
      <c r="DF1843" s="2"/>
      <c r="DG1843" s="2"/>
      <c r="DH1843" s="2"/>
      <c r="DI1843" s="2"/>
      <c r="DJ1843" s="2"/>
      <c r="DK1843" s="2"/>
      <c r="DL1843" s="2"/>
      <c r="DM1843" s="2"/>
      <c r="DN1843" s="2"/>
      <c r="DO1843" s="2"/>
      <c r="DP1843" s="2"/>
      <c r="DQ1843" s="2"/>
      <c r="DR1843" s="2"/>
      <c r="DS1843" s="2"/>
      <c r="DT1843" s="2"/>
    </row>
    <row r="1844" spans="1:124" ht="13" x14ac:dyDescent="0.3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  <c r="CE1844" s="2"/>
      <c r="CF1844" s="2"/>
      <c r="CG1844" s="2"/>
      <c r="CH1844" s="2"/>
      <c r="CI1844" s="2"/>
      <c r="CJ1844" s="2"/>
      <c r="CK1844" s="2"/>
      <c r="CL1844" s="2"/>
      <c r="CM1844" s="2"/>
      <c r="CN1844" s="2"/>
      <c r="CO1844" s="2"/>
      <c r="CP1844" s="2"/>
      <c r="CQ1844" s="2"/>
      <c r="CR1844" s="2"/>
      <c r="CS1844" s="2"/>
      <c r="CT1844" s="2"/>
      <c r="CU1844" s="2"/>
      <c r="CV1844" s="2"/>
      <c r="CW1844" s="2"/>
      <c r="CX1844" s="2"/>
      <c r="CY1844" s="2"/>
      <c r="CZ1844" s="2"/>
      <c r="DA1844" s="2"/>
      <c r="DB1844" s="2"/>
      <c r="DC1844" s="2"/>
      <c r="DD1844" s="2"/>
      <c r="DE1844" s="2"/>
      <c r="DF1844" s="2"/>
      <c r="DG1844" s="2"/>
      <c r="DH1844" s="2"/>
      <c r="DI1844" s="2"/>
      <c r="DJ1844" s="2"/>
      <c r="DK1844" s="2"/>
      <c r="DL1844" s="2"/>
      <c r="DM1844" s="2"/>
      <c r="DN1844" s="2"/>
      <c r="DO1844" s="2"/>
      <c r="DP1844" s="2"/>
      <c r="DQ1844" s="2"/>
      <c r="DR1844" s="2"/>
      <c r="DS1844" s="2"/>
      <c r="DT1844" s="2"/>
    </row>
    <row r="1845" spans="1:124" ht="13" x14ac:dyDescent="0.3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  <c r="CE1845" s="2"/>
      <c r="CF1845" s="2"/>
      <c r="CG1845" s="2"/>
      <c r="CH1845" s="2"/>
      <c r="CI1845" s="2"/>
      <c r="CJ1845" s="2"/>
      <c r="CK1845" s="2"/>
      <c r="CL1845" s="2"/>
      <c r="CM1845" s="2"/>
      <c r="CN1845" s="2"/>
      <c r="CO1845" s="2"/>
      <c r="CP1845" s="2"/>
      <c r="CQ1845" s="2"/>
      <c r="CR1845" s="2"/>
      <c r="CS1845" s="2"/>
      <c r="CT1845" s="2"/>
      <c r="CU1845" s="2"/>
      <c r="CV1845" s="2"/>
      <c r="CW1845" s="2"/>
      <c r="CX1845" s="2"/>
      <c r="CY1845" s="2"/>
      <c r="CZ1845" s="2"/>
      <c r="DA1845" s="2"/>
      <c r="DB1845" s="2"/>
      <c r="DC1845" s="2"/>
      <c r="DD1845" s="2"/>
      <c r="DE1845" s="2"/>
      <c r="DF1845" s="2"/>
      <c r="DG1845" s="2"/>
      <c r="DH1845" s="2"/>
      <c r="DI1845" s="2"/>
      <c r="DJ1845" s="2"/>
      <c r="DK1845" s="2"/>
      <c r="DL1845" s="2"/>
      <c r="DM1845" s="2"/>
      <c r="DN1845" s="2"/>
      <c r="DO1845" s="2"/>
      <c r="DP1845" s="2"/>
      <c r="DQ1845" s="2"/>
      <c r="DR1845" s="2"/>
      <c r="DS1845" s="2"/>
      <c r="DT1845" s="2"/>
    </row>
    <row r="1846" spans="1:124" ht="13" x14ac:dyDescent="0.3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  <c r="CE1846" s="2"/>
      <c r="CF1846" s="2"/>
      <c r="CG1846" s="2"/>
      <c r="CH1846" s="2"/>
      <c r="CI1846" s="2"/>
      <c r="CJ1846" s="2"/>
      <c r="CK1846" s="2"/>
      <c r="CL1846" s="2"/>
      <c r="CM1846" s="2"/>
      <c r="CN1846" s="2"/>
      <c r="CO1846" s="2"/>
      <c r="CP1846" s="2"/>
      <c r="CQ1846" s="2"/>
      <c r="CR1846" s="2"/>
      <c r="CS1846" s="2"/>
      <c r="CT1846" s="2"/>
      <c r="CU1846" s="2"/>
      <c r="CV1846" s="2"/>
      <c r="CW1846" s="2"/>
      <c r="CX1846" s="2"/>
      <c r="CY1846" s="2"/>
      <c r="CZ1846" s="2"/>
      <c r="DA1846" s="2"/>
      <c r="DB1846" s="2"/>
      <c r="DC1846" s="2"/>
      <c r="DD1846" s="2"/>
      <c r="DE1846" s="2"/>
      <c r="DF1846" s="2"/>
      <c r="DG1846" s="2"/>
      <c r="DH1846" s="2"/>
      <c r="DI1846" s="2"/>
      <c r="DJ1846" s="2"/>
      <c r="DK1846" s="2"/>
      <c r="DL1846" s="2"/>
      <c r="DM1846" s="2"/>
      <c r="DN1846" s="2"/>
      <c r="DO1846" s="2"/>
      <c r="DP1846" s="2"/>
      <c r="DQ1846" s="2"/>
      <c r="DR1846" s="2"/>
      <c r="DS1846" s="2"/>
      <c r="DT1846" s="2"/>
    </row>
    <row r="1847" spans="1:124" ht="13" x14ac:dyDescent="0.3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  <c r="CE1847" s="2"/>
      <c r="CF1847" s="2"/>
      <c r="CG1847" s="2"/>
      <c r="CH1847" s="2"/>
      <c r="CI1847" s="2"/>
      <c r="CJ1847" s="2"/>
      <c r="CK1847" s="2"/>
      <c r="CL1847" s="2"/>
      <c r="CM1847" s="2"/>
      <c r="CN1847" s="2"/>
      <c r="CO1847" s="2"/>
      <c r="CP1847" s="2"/>
      <c r="CQ1847" s="2"/>
      <c r="CR1847" s="2"/>
      <c r="CS1847" s="2"/>
      <c r="CT1847" s="2"/>
      <c r="CU1847" s="2"/>
      <c r="CV1847" s="2"/>
      <c r="CW1847" s="2"/>
      <c r="CX1847" s="2"/>
      <c r="CY1847" s="2"/>
      <c r="CZ1847" s="2"/>
      <c r="DA1847" s="2"/>
      <c r="DB1847" s="2"/>
      <c r="DC1847" s="2"/>
      <c r="DD1847" s="2"/>
      <c r="DE1847" s="2"/>
      <c r="DF1847" s="2"/>
      <c r="DG1847" s="2"/>
      <c r="DH1847" s="2"/>
      <c r="DI1847" s="2"/>
      <c r="DJ1847" s="2"/>
      <c r="DK1847" s="2"/>
      <c r="DL1847" s="2"/>
      <c r="DM1847" s="2"/>
      <c r="DN1847" s="2"/>
      <c r="DO1847" s="2"/>
      <c r="DP1847" s="2"/>
      <c r="DQ1847" s="2"/>
      <c r="DR1847" s="2"/>
      <c r="DS1847" s="2"/>
      <c r="DT1847" s="2"/>
    </row>
    <row r="1848" spans="1:124" ht="13" x14ac:dyDescent="0.3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  <c r="CE1848" s="2"/>
      <c r="CF1848" s="2"/>
      <c r="CG1848" s="2"/>
      <c r="CH1848" s="2"/>
      <c r="CI1848" s="2"/>
      <c r="CJ1848" s="2"/>
      <c r="CK1848" s="2"/>
      <c r="CL1848" s="2"/>
      <c r="CM1848" s="2"/>
      <c r="CN1848" s="2"/>
      <c r="CO1848" s="2"/>
      <c r="CP1848" s="2"/>
      <c r="CQ1848" s="2"/>
      <c r="CR1848" s="2"/>
      <c r="CS1848" s="2"/>
      <c r="CT1848" s="2"/>
      <c r="CU1848" s="2"/>
      <c r="CV1848" s="2"/>
      <c r="CW1848" s="2"/>
      <c r="CX1848" s="2"/>
      <c r="CY1848" s="2"/>
      <c r="CZ1848" s="2"/>
      <c r="DA1848" s="2"/>
      <c r="DB1848" s="2"/>
      <c r="DC1848" s="2"/>
      <c r="DD1848" s="2"/>
      <c r="DE1848" s="2"/>
      <c r="DF1848" s="2"/>
      <c r="DG1848" s="2"/>
      <c r="DH1848" s="2"/>
      <c r="DI1848" s="2"/>
      <c r="DJ1848" s="2"/>
      <c r="DK1848" s="2"/>
      <c r="DL1848" s="2"/>
      <c r="DM1848" s="2"/>
      <c r="DN1848" s="2"/>
      <c r="DO1848" s="2"/>
      <c r="DP1848" s="2"/>
      <c r="DQ1848" s="2"/>
      <c r="DR1848" s="2"/>
      <c r="DS1848" s="2"/>
      <c r="DT1848" s="2"/>
    </row>
    <row r="1849" spans="1:124" ht="13" x14ac:dyDescent="0.3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2"/>
      <c r="BY1849" s="2"/>
      <c r="BZ1849" s="2"/>
      <c r="CA1849" s="2"/>
      <c r="CB1849" s="2"/>
      <c r="CC1849" s="2"/>
      <c r="CD1849" s="2"/>
      <c r="CE1849" s="2"/>
      <c r="CF1849" s="2"/>
      <c r="CG1849" s="2"/>
      <c r="CH1849" s="2"/>
      <c r="CI1849" s="2"/>
      <c r="CJ1849" s="2"/>
      <c r="CK1849" s="2"/>
      <c r="CL1849" s="2"/>
      <c r="CM1849" s="2"/>
      <c r="CN1849" s="2"/>
      <c r="CO1849" s="2"/>
      <c r="CP1849" s="2"/>
      <c r="CQ1849" s="2"/>
      <c r="CR1849" s="2"/>
      <c r="CS1849" s="2"/>
      <c r="CT1849" s="2"/>
      <c r="CU1849" s="2"/>
      <c r="CV1849" s="2"/>
      <c r="CW1849" s="2"/>
      <c r="CX1849" s="2"/>
      <c r="CY1849" s="2"/>
      <c r="CZ1849" s="2"/>
      <c r="DA1849" s="2"/>
      <c r="DB1849" s="2"/>
      <c r="DC1849" s="2"/>
      <c r="DD1849" s="2"/>
      <c r="DE1849" s="2"/>
      <c r="DF1849" s="2"/>
      <c r="DG1849" s="2"/>
      <c r="DH1849" s="2"/>
      <c r="DI1849" s="2"/>
      <c r="DJ1849" s="2"/>
      <c r="DK1849" s="2"/>
      <c r="DL1849" s="2"/>
      <c r="DM1849" s="2"/>
      <c r="DN1849" s="2"/>
      <c r="DO1849" s="2"/>
      <c r="DP1849" s="2"/>
      <c r="DQ1849" s="2"/>
      <c r="DR1849" s="2"/>
      <c r="DS1849" s="2"/>
      <c r="DT1849" s="2"/>
    </row>
    <row r="1850" spans="1:124" ht="13" x14ac:dyDescent="0.3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  <c r="CE1850" s="2"/>
      <c r="CF1850" s="2"/>
      <c r="CG1850" s="2"/>
      <c r="CH1850" s="2"/>
      <c r="CI1850" s="2"/>
      <c r="CJ1850" s="2"/>
      <c r="CK1850" s="2"/>
      <c r="CL1850" s="2"/>
      <c r="CM1850" s="2"/>
      <c r="CN1850" s="2"/>
      <c r="CO1850" s="2"/>
      <c r="CP1850" s="2"/>
      <c r="CQ1850" s="2"/>
      <c r="CR1850" s="2"/>
      <c r="CS1850" s="2"/>
      <c r="CT1850" s="2"/>
      <c r="CU1850" s="2"/>
      <c r="CV1850" s="2"/>
      <c r="CW1850" s="2"/>
      <c r="CX1850" s="2"/>
      <c r="CY1850" s="2"/>
      <c r="CZ1850" s="2"/>
      <c r="DA1850" s="2"/>
      <c r="DB1850" s="2"/>
      <c r="DC1850" s="2"/>
      <c r="DD1850" s="2"/>
      <c r="DE1850" s="2"/>
      <c r="DF1850" s="2"/>
      <c r="DG1850" s="2"/>
      <c r="DH1850" s="2"/>
      <c r="DI1850" s="2"/>
      <c r="DJ1850" s="2"/>
      <c r="DK1850" s="2"/>
      <c r="DL1850" s="2"/>
      <c r="DM1850" s="2"/>
      <c r="DN1850" s="2"/>
      <c r="DO1850" s="2"/>
      <c r="DP1850" s="2"/>
      <c r="DQ1850" s="2"/>
      <c r="DR1850" s="2"/>
      <c r="DS1850" s="2"/>
      <c r="DT1850" s="2"/>
    </row>
    <row r="1851" spans="1:124" ht="13" x14ac:dyDescent="0.3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  <c r="CA1851" s="2"/>
      <c r="CB1851" s="2"/>
      <c r="CC1851" s="2"/>
      <c r="CD1851" s="2"/>
      <c r="CE1851" s="2"/>
      <c r="CF1851" s="2"/>
      <c r="CG1851" s="2"/>
      <c r="CH1851" s="2"/>
      <c r="CI1851" s="2"/>
      <c r="CJ1851" s="2"/>
      <c r="CK1851" s="2"/>
      <c r="CL1851" s="2"/>
      <c r="CM1851" s="2"/>
      <c r="CN1851" s="2"/>
      <c r="CO1851" s="2"/>
      <c r="CP1851" s="2"/>
      <c r="CQ1851" s="2"/>
      <c r="CR1851" s="2"/>
      <c r="CS1851" s="2"/>
      <c r="CT1851" s="2"/>
      <c r="CU1851" s="2"/>
      <c r="CV1851" s="2"/>
      <c r="CW1851" s="2"/>
      <c r="CX1851" s="2"/>
      <c r="CY1851" s="2"/>
      <c r="CZ1851" s="2"/>
      <c r="DA1851" s="2"/>
      <c r="DB1851" s="2"/>
      <c r="DC1851" s="2"/>
      <c r="DD1851" s="2"/>
      <c r="DE1851" s="2"/>
      <c r="DF1851" s="2"/>
      <c r="DG1851" s="2"/>
      <c r="DH1851" s="2"/>
      <c r="DI1851" s="2"/>
      <c r="DJ1851" s="2"/>
      <c r="DK1851" s="2"/>
      <c r="DL1851" s="2"/>
      <c r="DM1851" s="2"/>
      <c r="DN1851" s="2"/>
      <c r="DO1851" s="2"/>
      <c r="DP1851" s="2"/>
      <c r="DQ1851" s="2"/>
      <c r="DR1851" s="2"/>
      <c r="DS1851" s="2"/>
      <c r="DT1851" s="2"/>
    </row>
    <row r="1852" spans="1:124" ht="13" x14ac:dyDescent="0.3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  <c r="CA1852" s="2"/>
      <c r="CB1852" s="2"/>
      <c r="CC1852" s="2"/>
      <c r="CD1852" s="2"/>
      <c r="CE1852" s="2"/>
      <c r="CF1852" s="2"/>
      <c r="CG1852" s="2"/>
      <c r="CH1852" s="2"/>
      <c r="CI1852" s="2"/>
      <c r="CJ1852" s="2"/>
      <c r="CK1852" s="2"/>
      <c r="CL1852" s="2"/>
      <c r="CM1852" s="2"/>
      <c r="CN1852" s="2"/>
      <c r="CO1852" s="2"/>
      <c r="CP1852" s="2"/>
      <c r="CQ1852" s="2"/>
      <c r="CR1852" s="2"/>
      <c r="CS1852" s="2"/>
      <c r="CT1852" s="2"/>
      <c r="CU1852" s="2"/>
      <c r="CV1852" s="2"/>
      <c r="CW1852" s="2"/>
      <c r="CX1852" s="2"/>
      <c r="CY1852" s="2"/>
      <c r="CZ1852" s="2"/>
      <c r="DA1852" s="2"/>
      <c r="DB1852" s="2"/>
      <c r="DC1852" s="2"/>
      <c r="DD1852" s="2"/>
      <c r="DE1852" s="2"/>
      <c r="DF1852" s="2"/>
      <c r="DG1852" s="2"/>
      <c r="DH1852" s="2"/>
      <c r="DI1852" s="2"/>
      <c r="DJ1852" s="2"/>
      <c r="DK1852" s="2"/>
      <c r="DL1852" s="2"/>
      <c r="DM1852" s="2"/>
      <c r="DN1852" s="2"/>
      <c r="DO1852" s="2"/>
      <c r="DP1852" s="2"/>
      <c r="DQ1852" s="2"/>
      <c r="DR1852" s="2"/>
      <c r="DS1852" s="2"/>
      <c r="DT1852" s="2"/>
    </row>
    <row r="1853" spans="1:124" ht="13" x14ac:dyDescent="0.3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  <c r="CA1853" s="2"/>
      <c r="CB1853" s="2"/>
      <c r="CC1853" s="2"/>
      <c r="CD1853" s="2"/>
      <c r="CE1853" s="2"/>
      <c r="CF1853" s="2"/>
      <c r="CG1853" s="2"/>
      <c r="CH1853" s="2"/>
      <c r="CI1853" s="2"/>
      <c r="CJ1853" s="2"/>
      <c r="CK1853" s="2"/>
      <c r="CL1853" s="2"/>
      <c r="CM1853" s="2"/>
      <c r="CN1853" s="2"/>
      <c r="CO1853" s="2"/>
      <c r="CP1853" s="2"/>
      <c r="CQ1853" s="2"/>
      <c r="CR1853" s="2"/>
      <c r="CS1853" s="2"/>
      <c r="CT1853" s="2"/>
      <c r="CU1853" s="2"/>
      <c r="CV1853" s="2"/>
      <c r="CW1853" s="2"/>
      <c r="CX1853" s="2"/>
      <c r="CY1853" s="2"/>
      <c r="CZ1853" s="2"/>
      <c r="DA1853" s="2"/>
      <c r="DB1853" s="2"/>
      <c r="DC1853" s="2"/>
      <c r="DD1853" s="2"/>
      <c r="DE1853" s="2"/>
      <c r="DF1853" s="2"/>
      <c r="DG1853" s="2"/>
      <c r="DH1853" s="2"/>
      <c r="DI1853" s="2"/>
      <c r="DJ1853" s="2"/>
      <c r="DK1853" s="2"/>
      <c r="DL1853" s="2"/>
      <c r="DM1853" s="2"/>
      <c r="DN1853" s="2"/>
      <c r="DO1853" s="2"/>
      <c r="DP1853" s="2"/>
      <c r="DQ1853" s="2"/>
      <c r="DR1853" s="2"/>
      <c r="DS1853" s="2"/>
      <c r="DT1853" s="2"/>
    </row>
    <row r="1854" spans="1:124" ht="13" x14ac:dyDescent="0.3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  <c r="CE1854" s="2"/>
      <c r="CF1854" s="2"/>
      <c r="CG1854" s="2"/>
      <c r="CH1854" s="2"/>
      <c r="CI1854" s="2"/>
      <c r="CJ1854" s="2"/>
      <c r="CK1854" s="2"/>
      <c r="CL1854" s="2"/>
      <c r="CM1854" s="2"/>
      <c r="CN1854" s="2"/>
      <c r="CO1854" s="2"/>
      <c r="CP1854" s="2"/>
      <c r="CQ1854" s="2"/>
      <c r="CR1854" s="2"/>
      <c r="CS1854" s="2"/>
      <c r="CT1854" s="2"/>
      <c r="CU1854" s="2"/>
      <c r="CV1854" s="2"/>
      <c r="CW1854" s="2"/>
      <c r="CX1854" s="2"/>
      <c r="CY1854" s="2"/>
      <c r="CZ1854" s="2"/>
      <c r="DA1854" s="2"/>
      <c r="DB1854" s="2"/>
      <c r="DC1854" s="2"/>
      <c r="DD1854" s="2"/>
      <c r="DE1854" s="2"/>
      <c r="DF1854" s="2"/>
      <c r="DG1854" s="2"/>
      <c r="DH1854" s="2"/>
      <c r="DI1854" s="2"/>
      <c r="DJ1854" s="2"/>
      <c r="DK1854" s="2"/>
      <c r="DL1854" s="2"/>
      <c r="DM1854" s="2"/>
      <c r="DN1854" s="2"/>
      <c r="DO1854" s="2"/>
      <c r="DP1854" s="2"/>
      <c r="DQ1854" s="2"/>
      <c r="DR1854" s="2"/>
      <c r="DS1854" s="2"/>
      <c r="DT1854" s="2"/>
    </row>
    <row r="1855" spans="1:124" ht="13" x14ac:dyDescent="0.3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  <c r="CE1855" s="2"/>
      <c r="CF1855" s="2"/>
      <c r="CG1855" s="2"/>
      <c r="CH1855" s="2"/>
      <c r="CI1855" s="2"/>
      <c r="CJ1855" s="2"/>
      <c r="CK1855" s="2"/>
      <c r="CL1855" s="2"/>
      <c r="CM1855" s="2"/>
      <c r="CN1855" s="2"/>
      <c r="CO1855" s="2"/>
      <c r="CP1855" s="2"/>
      <c r="CQ1855" s="2"/>
      <c r="CR1855" s="2"/>
      <c r="CS1855" s="2"/>
      <c r="CT1855" s="2"/>
      <c r="CU1855" s="2"/>
      <c r="CV1855" s="2"/>
      <c r="CW1855" s="2"/>
      <c r="CX1855" s="2"/>
      <c r="CY1855" s="2"/>
      <c r="CZ1855" s="2"/>
      <c r="DA1855" s="2"/>
      <c r="DB1855" s="2"/>
      <c r="DC1855" s="2"/>
      <c r="DD1855" s="2"/>
      <c r="DE1855" s="2"/>
      <c r="DF1855" s="2"/>
      <c r="DG1855" s="2"/>
      <c r="DH1855" s="2"/>
      <c r="DI1855" s="2"/>
      <c r="DJ1855" s="2"/>
      <c r="DK1855" s="2"/>
      <c r="DL1855" s="2"/>
      <c r="DM1855" s="2"/>
      <c r="DN1855" s="2"/>
      <c r="DO1855" s="2"/>
      <c r="DP1855" s="2"/>
      <c r="DQ1855" s="2"/>
      <c r="DR1855" s="2"/>
      <c r="DS1855" s="2"/>
      <c r="DT1855" s="2"/>
    </row>
    <row r="1856" spans="1:124" ht="13" x14ac:dyDescent="0.3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  <c r="CA1856" s="2"/>
      <c r="CB1856" s="2"/>
      <c r="CC1856" s="2"/>
      <c r="CD1856" s="2"/>
      <c r="CE1856" s="2"/>
      <c r="CF1856" s="2"/>
      <c r="CG1856" s="2"/>
      <c r="CH1856" s="2"/>
      <c r="CI1856" s="2"/>
      <c r="CJ1856" s="2"/>
      <c r="CK1856" s="2"/>
      <c r="CL1856" s="2"/>
      <c r="CM1856" s="2"/>
      <c r="CN1856" s="2"/>
      <c r="CO1856" s="2"/>
      <c r="CP1856" s="2"/>
      <c r="CQ1856" s="2"/>
      <c r="CR1856" s="2"/>
      <c r="CS1856" s="2"/>
      <c r="CT1856" s="2"/>
      <c r="CU1856" s="2"/>
      <c r="CV1856" s="2"/>
      <c r="CW1856" s="2"/>
      <c r="CX1856" s="2"/>
      <c r="CY1856" s="2"/>
      <c r="CZ1856" s="2"/>
      <c r="DA1856" s="2"/>
      <c r="DB1856" s="2"/>
      <c r="DC1856" s="2"/>
      <c r="DD1856" s="2"/>
      <c r="DE1856" s="2"/>
      <c r="DF1856" s="2"/>
      <c r="DG1856" s="2"/>
      <c r="DH1856" s="2"/>
      <c r="DI1856" s="2"/>
      <c r="DJ1856" s="2"/>
      <c r="DK1856" s="2"/>
      <c r="DL1856" s="2"/>
      <c r="DM1856" s="2"/>
      <c r="DN1856" s="2"/>
      <c r="DO1856" s="2"/>
      <c r="DP1856" s="2"/>
      <c r="DQ1856" s="2"/>
      <c r="DR1856" s="2"/>
      <c r="DS1856" s="2"/>
      <c r="DT1856" s="2"/>
    </row>
    <row r="1857" spans="1:124" ht="13" x14ac:dyDescent="0.3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  <c r="CE1857" s="2"/>
      <c r="CF1857" s="2"/>
      <c r="CG1857" s="2"/>
      <c r="CH1857" s="2"/>
      <c r="CI1857" s="2"/>
      <c r="CJ1857" s="2"/>
      <c r="CK1857" s="2"/>
      <c r="CL1857" s="2"/>
      <c r="CM1857" s="2"/>
      <c r="CN1857" s="2"/>
      <c r="CO1857" s="2"/>
      <c r="CP1857" s="2"/>
      <c r="CQ1857" s="2"/>
      <c r="CR1857" s="2"/>
      <c r="CS1857" s="2"/>
      <c r="CT1857" s="2"/>
      <c r="CU1857" s="2"/>
      <c r="CV1857" s="2"/>
      <c r="CW1857" s="2"/>
      <c r="CX1857" s="2"/>
      <c r="CY1857" s="2"/>
      <c r="CZ1857" s="2"/>
      <c r="DA1857" s="2"/>
      <c r="DB1857" s="2"/>
      <c r="DC1857" s="2"/>
      <c r="DD1857" s="2"/>
      <c r="DE1857" s="2"/>
      <c r="DF1857" s="2"/>
      <c r="DG1857" s="2"/>
      <c r="DH1857" s="2"/>
      <c r="DI1857" s="2"/>
      <c r="DJ1857" s="2"/>
      <c r="DK1857" s="2"/>
      <c r="DL1857" s="2"/>
      <c r="DM1857" s="2"/>
      <c r="DN1857" s="2"/>
      <c r="DO1857" s="2"/>
      <c r="DP1857" s="2"/>
      <c r="DQ1857" s="2"/>
      <c r="DR1857" s="2"/>
      <c r="DS1857" s="2"/>
      <c r="DT1857" s="2"/>
    </row>
    <row r="1858" spans="1:124" ht="13" x14ac:dyDescent="0.3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  <c r="CE1858" s="2"/>
      <c r="CF1858" s="2"/>
      <c r="CG1858" s="2"/>
      <c r="CH1858" s="2"/>
      <c r="CI1858" s="2"/>
      <c r="CJ1858" s="2"/>
      <c r="CK1858" s="2"/>
      <c r="CL1858" s="2"/>
      <c r="CM1858" s="2"/>
      <c r="CN1858" s="2"/>
      <c r="CO1858" s="2"/>
      <c r="CP1858" s="2"/>
      <c r="CQ1858" s="2"/>
      <c r="CR1858" s="2"/>
      <c r="CS1858" s="2"/>
      <c r="CT1858" s="2"/>
      <c r="CU1858" s="2"/>
      <c r="CV1858" s="2"/>
      <c r="CW1858" s="2"/>
      <c r="CX1858" s="2"/>
      <c r="CY1858" s="2"/>
      <c r="CZ1858" s="2"/>
      <c r="DA1858" s="2"/>
      <c r="DB1858" s="2"/>
      <c r="DC1858" s="2"/>
      <c r="DD1858" s="2"/>
      <c r="DE1858" s="2"/>
      <c r="DF1858" s="2"/>
      <c r="DG1858" s="2"/>
      <c r="DH1858" s="2"/>
      <c r="DI1858" s="2"/>
      <c r="DJ1858" s="2"/>
      <c r="DK1858" s="2"/>
      <c r="DL1858" s="2"/>
      <c r="DM1858" s="2"/>
      <c r="DN1858" s="2"/>
      <c r="DO1858" s="2"/>
      <c r="DP1858" s="2"/>
      <c r="DQ1858" s="2"/>
      <c r="DR1858" s="2"/>
      <c r="DS1858" s="2"/>
      <c r="DT1858" s="2"/>
    </row>
    <row r="1859" spans="1:124" ht="13" x14ac:dyDescent="0.3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  <c r="CE1859" s="2"/>
      <c r="CF1859" s="2"/>
      <c r="CG1859" s="2"/>
      <c r="CH1859" s="2"/>
      <c r="CI1859" s="2"/>
      <c r="CJ1859" s="2"/>
      <c r="CK1859" s="2"/>
      <c r="CL1859" s="2"/>
      <c r="CM1859" s="2"/>
      <c r="CN1859" s="2"/>
      <c r="CO1859" s="2"/>
      <c r="CP1859" s="2"/>
      <c r="CQ1859" s="2"/>
      <c r="CR1859" s="2"/>
      <c r="CS1859" s="2"/>
      <c r="CT1859" s="2"/>
      <c r="CU1859" s="2"/>
      <c r="CV1859" s="2"/>
      <c r="CW1859" s="2"/>
      <c r="CX1859" s="2"/>
      <c r="CY1859" s="2"/>
      <c r="CZ1859" s="2"/>
      <c r="DA1859" s="2"/>
      <c r="DB1859" s="2"/>
      <c r="DC1859" s="2"/>
      <c r="DD1859" s="2"/>
      <c r="DE1859" s="2"/>
      <c r="DF1859" s="2"/>
      <c r="DG1859" s="2"/>
      <c r="DH1859" s="2"/>
      <c r="DI1859" s="2"/>
      <c r="DJ1859" s="2"/>
      <c r="DK1859" s="2"/>
      <c r="DL1859" s="2"/>
      <c r="DM1859" s="2"/>
      <c r="DN1859" s="2"/>
      <c r="DO1859" s="2"/>
      <c r="DP1859" s="2"/>
      <c r="DQ1859" s="2"/>
      <c r="DR1859" s="2"/>
      <c r="DS1859" s="2"/>
      <c r="DT1859" s="2"/>
    </row>
    <row r="1860" spans="1:124" ht="13" x14ac:dyDescent="0.3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  <c r="CE1860" s="2"/>
      <c r="CF1860" s="2"/>
      <c r="CG1860" s="2"/>
      <c r="CH1860" s="2"/>
      <c r="CI1860" s="2"/>
      <c r="CJ1860" s="2"/>
      <c r="CK1860" s="2"/>
      <c r="CL1860" s="2"/>
      <c r="CM1860" s="2"/>
      <c r="CN1860" s="2"/>
      <c r="CO1860" s="2"/>
      <c r="CP1860" s="2"/>
      <c r="CQ1860" s="2"/>
      <c r="CR1860" s="2"/>
      <c r="CS1860" s="2"/>
      <c r="CT1860" s="2"/>
      <c r="CU1860" s="2"/>
      <c r="CV1860" s="2"/>
      <c r="CW1860" s="2"/>
      <c r="CX1860" s="2"/>
      <c r="CY1860" s="2"/>
      <c r="CZ1860" s="2"/>
      <c r="DA1860" s="2"/>
      <c r="DB1860" s="2"/>
      <c r="DC1860" s="2"/>
      <c r="DD1860" s="2"/>
      <c r="DE1860" s="2"/>
      <c r="DF1860" s="2"/>
      <c r="DG1860" s="2"/>
      <c r="DH1860" s="2"/>
      <c r="DI1860" s="2"/>
      <c r="DJ1860" s="2"/>
      <c r="DK1860" s="2"/>
      <c r="DL1860" s="2"/>
      <c r="DM1860" s="2"/>
      <c r="DN1860" s="2"/>
      <c r="DO1860" s="2"/>
      <c r="DP1860" s="2"/>
      <c r="DQ1860" s="2"/>
      <c r="DR1860" s="2"/>
      <c r="DS1860" s="2"/>
      <c r="DT1860" s="2"/>
    </row>
    <row r="1861" spans="1:124" ht="13" x14ac:dyDescent="0.3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  <c r="CE1861" s="2"/>
      <c r="CF1861" s="2"/>
      <c r="CG1861" s="2"/>
      <c r="CH1861" s="2"/>
      <c r="CI1861" s="2"/>
      <c r="CJ1861" s="2"/>
      <c r="CK1861" s="2"/>
      <c r="CL1861" s="2"/>
      <c r="CM1861" s="2"/>
      <c r="CN1861" s="2"/>
      <c r="CO1861" s="2"/>
      <c r="CP1861" s="2"/>
      <c r="CQ1861" s="2"/>
      <c r="CR1861" s="2"/>
      <c r="CS1861" s="2"/>
      <c r="CT1861" s="2"/>
      <c r="CU1861" s="2"/>
      <c r="CV1861" s="2"/>
      <c r="CW1861" s="2"/>
      <c r="CX1861" s="2"/>
      <c r="CY1861" s="2"/>
      <c r="CZ1861" s="2"/>
      <c r="DA1861" s="2"/>
      <c r="DB1861" s="2"/>
      <c r="DC1861" s="2"/>
      <c r="DD1861" s="2"/>
      <c r="DE1861" s="2"/>
      <c r="DF1861" s="2"/>
      <c r="DG1861" s="2"/>
      <c r="DH1861" s="2"/>
      <c r="DI1861" s="2"/>
      <c r="DJ1861" s="2"/>
      <c r="DK1861" s="2"/>
      <c r="DL1861" s="2"/>
      <c r="DM1861" s="2"/>
      <c r="DN1861" s="2"/>
      <c r="DO1861" s="2"/>
      <c r="DP1861" s="2"/>
      <c r="DQ1861" s="2"/>
      <c r="DR1861" s="2"/>
      <c r="DS1861" s="2"/>
      <c r="DT1861" s="2"/>
    </row>
    <row r="1862" spans="1:124" ht="13" x14ac:dyDescent="0.3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  <c r="CE1862" s="2"/>
      <c r="CF1862" s="2"/>
      <c r="CG1862" s="2"/>
      <c r="CH1862" s="2"/>
      <c r="CI1862" s="2"/>
      <c r="CJ1862" s="2"/>
      <c r="CK1862" s="2"/>
      <c r="CL1862" s="2"/>
      <c r="CM1862" s="2"/>
      <c r="CN1862" s="2"/>
      <c r="CO1862" s="2"/>
      <c r="CP1862" s="2"/>
      <c r="CQ1862" s="2"/>
      <c r="CR1862" s="2"/>
      <c r="CS1862" s="2"/>
      <c r="CT1862" s="2"/>
      <c r="CU1862" s="2"/>
      <c r="CV1862" s="2"/>
      <c r="CW1862" s="2"/>
      <c r="CX1862" s="2"/>
      <c r="CY1862" s="2"/>
      <c r="CZ1862" s="2"/>
      <c r="DA1862" s="2"/>
      <c r="DB1862" s="2"/>
      <c r="DC1862" s="2"/>
      <c r="DD1862" s="2"/>
      <c r="DE1862" s="2"/>
      <c r="DF1862" s="2"/>
      <c r="DG1862" s="2"/>
      <c r="DH1862" s="2"/>
      <c r="DI1862" s="2"/>
      <c r="DJ1862" s="2"/>
      <c r="DK1862" s="2"/>
      <c r="DL1862" s="2"/>
      <c r="DM1862" s="2"/>
      <c r="DN1862" s="2"/>
      <c r="DO1862" s="2"/>
      <c r="DP1862" s="2"/>
      <c r="DQ1862" s="2"/>
      <c r="DR1862" s="2"/>
      <c r="DS1862" s="2"/>
      <c r="DT1862" s="2"/>
    </row>
    <row r="1863" spans="1:124" ht="13" x14ac:dyDescent="0.3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  <c r="CE1863" s="2"/>
      <c r="CF1863" s="2"/>
      <c r="CG1863" s="2"/>
      <c r="CH1863" s="2"/>
      <c r="CI1863" s="2"/>
      <c r="CJ1863" s="2"/>
      <c r="CK1863" s="2"/>
      <c r="CL1863" s="2"/>
      <c r="CM1863" s="2"/>
      <c r="CN1863" s="2"/>
      <c r="CO1863" s="2"/>
      <c r="CP1863" s="2"/>
      <c r="CQ1863" s="2"/>
      <c r="CR1863" s="2"/>
      <c r="CS1863" s="2"/>
      <c r="CT1863" s="2"/>
      <c r="CU1863" s="2"/>
      <c r="CV1863" s="2"/>
      <c r="CW1863" s="2"/>
      <c r="CX1863" s="2"/>
      <c r="CY1863" s="2"/>
      <c r="CZ1863" s="2"/>
      <c r="DA1863" s="2"/>
      <c r="DB1863" s="2"/>
      <c r="DC1863" s="2"/>
      <c r="DD1863" s="2"/>
      <c r="DE1863" s="2"/>
      <c r="DF1863" s="2"/>
      <c r="DG1863" s="2"/>
      <c r="DH1863" s="2"/>
      <c r="DI1863" s="2"/>
      <c r="DJ1863" s="2"/>
      <c r="DK1863" s="2"/>
      <c r="DL1863" s="2"/>
      <c r="DM1863" s="2"/>
      <c r="DN1863" s="2"/>
      <c r="DO1863" s="2"/>
      <c r="DP1863" s="2"/>
      <c r="DQ1863" s="2"/>
      <c r="DR1863" s="2"/>
      <c r="DS1863" s="2"/>
      <c r="DT1863" s="2"/>
    </row>
    <row r="1864" spans="1:124" ht="13" x14ac:dyDescent="0.3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  <c r="CE1864" s="2"/>
      <c r="CF1864" s="2"/>
      <c r="CG1864" s="2"/>
      <c r="CH1864" s="2"/>
      <c r="CI1864" s="2"/>
      <c r="CJ1864" s="2"/>
      <c r="CK1864" s="2"/>
      <c r="CL1864" s="2"/>
      <c r="CM1864" s="2"/>
      <c r="CN1864" s="2"/>
      <c r="CO1864" s="2"/>
      <c r="CP1864" s="2"/>
      <c r="CQ1864" s="2"/>
      <c r="CR1864" s="2"/>
      <c r="CS1864" s="2"/>
      <c r="CT1864" s="2"/>
      <c r="CU1864" s="2"/>
      <c r="CV1864" s="2"/>
      <c r="CW1864" s="2"/>
      <c r="CX1864" s="2"/>
      <c r="CY1864" s="2"/>
      <c r="CZ1864" s="2"/>
      <c r="DA1864" s="2"/>
      <c r="DB1864" s="2"/>
      <c r="DC1864" s="2"/>
      <c r="DD1864" s="2"/>
      <c r="DE1864" s="2"/>
      <c r="DF1864" s="2"/>
      <c r="DG1864" s="2"/>
      <c r="DH1864" s="2"/>
      <c r="DI1864" s="2"/>
      <c r="DJ1864" s="2"/>
      <c r="DK1864" s="2"/>
      <c r="DL1864" s="2"/>
      <c r="DM1864" s="2"/>
      <c r="DN1864" s="2"/>
      <c r="DO1864" s="2"/>
      <c r="DP1864" s="2"/>
      <c r="DQ1864" s="2"/>
      <c r="DR1864" s="2"/>
      <c r="DS1864" s="2"/>
      <c r="DT1864" s="2"/>
    </row>
    <row r="1865" spans="1:124" ht="13" x14ac:dyDescent="0.3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  <c r="CA1865" s="2"/>
      <c r="CB1865" s="2"/>
      <c r="CC1865" s="2"/>
      <c r="CD1865" s="2"/>
      <c r="CE1865" s="2"/>
      <c r="CF1865" s="2"/>
      <c r="CG1865" s="2"/>
      <c r="CH1865" s="2"/>
      <c r="CI1865" s="2"/>
      <c r="CJ1865" s="2"/>
      <c r="CK1865" s="2"/>
      <c r="CL1865" s="2"/>
      <c r="CM1865" s="2"/>
      <c r="CN1865" s="2"/>
      <c r="CO1865" s="2"/>
      <c r="CP1865" s="2"/>
      <c r="CQ1865" s="2"/>
      <c r="CR1865" s="2"/>
      <c r="CS1865" s="2"/>
      <c r="CT1865" s="2"/>
      <c r="CU1865" s="2"/>
      <c r="CV1865" s="2"/>
      <c r="CW1865" s="2"/>
      <c r="CX1865" s="2"/>
      <c r="CY1865" s="2"/>
      <c r="CZ1865" s="2"/>
      <c r="DA1865" s="2"/>
      <c r="DB1865" s="2"/>
      <c r="DC1865" s="2"/>
      <c r="DD1865" s="2"/>
      <c r="DE1865" s="2"/>
      <c r="DF1865" s="2"/>
      <c r="DG1865" s="2"/>
      <c r="DH1865" s="2"/>
      <c r="DI1865" s="2"/>
      <c r="DJ1865" s="2"/>
      <c r="DK1865" s="2"/>
      <c r="DL1865" s="2"/>
      <c r="DM1865" s="2"/>
      <c r="DN1865" s="2"/>
      <c r="DO1865" s="2"/>
      <c r="DP1865" s="2"/>
      <c r="DQ1865" s="2"/>
      <c r="DR1865" s="2"/>
      <c r="DS1865" s="2"/>
      <c r="DT1865" s="2"/>
    </row>
    <row r="1866" spans="1:124" ht="13" x14ac:dyDescent="0.3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  <c r="CE1866" s="2"/>
      <c r="CF1866" s="2"/>
      <c r="CG1866" s="2"/>
      <c r="CH1866" s="2"/>
      <c r="CI1866" s="2"/>
      <c r="CJ1866" s="2"/>
      <c r="CK1866" s="2"/>
      <c r="CL1866" s="2"/>
      <c r="CM1866" s="2"/>
      <c r="CN1866" s="2"/>
      <c r="CO1866" s="2"/>
      <c r="CP1866" s="2"/>
      <c r="CQ1866" s="2"/>
      <c r="CR1866" s="2"/>
      <c r="CS1866" s="2"/>
      <c r="CT1866" s="2"/>
      <c r="CU1866" s="2"/>
      <c r="CV1866" s="2"/>
      <c r="CW1866" s="2"/>
      <c r="CX1866" s="2"/>
      <c r="CY1866" s="2"/>
      <c r="CZ1866" s="2"/>
      <c r="DA1866" s="2"/>
      <c r="DB1866" s="2"/>
      <c r="DC1866" s="2"/>
      <c r="DD1866" s="2"/>
      <c r="DE1866" s="2"/>
      <c r="DF1866" s="2"/>
      <c r="DG1866" s="2"/>
      <c r="DH1866" s="2"/>
      <c r="DI1866" s="2"/>
      <c r="DJ1866" s="2"/>
      <c r="DK1866" s="2"/>
      <c r="DL1866" s="2"/>
      <c r="DM1866" s="2"/>
      <c r="DN1866" s="2"/>
      <c r="DO1866" s="2"/>
      <c r="DP1866" s="2"/>
      <c r="DQ1866" s="2"/>
      <c r="DR1866" s="2"/>
      <c r="DS1866" s="2"/>
      <c r="DT1866" s="2"/>
    </row>
    <row r="1867" spans="1:124" ht="13" x14ac:dyDescent="0.3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  <c r="CA1867" s="2"/>
      <c r="CB1867" s="2"/>
      <c r="CC1867" s="2"/>
      <c r="CD1867" s="2"/>
      <c r="CE1867" s="2"/>
      <c r="CF1867" s="2"/>
      <c r="CG1867" s="2"/>
      <c r="CH1867" s="2"/>
      <c r="CI1867" s="2"/>
      <c r="CJ1867" s="2"/>
      <c r="CK1867" s="2"/>
      <c r="CL1867" s="2"/>
      <c r="CM1867" s="2"/>
      <c r="CN1867" s="2"/>
      <c r="CO1867" s="2"/>
      <c r="CP1867" s="2"/>
      <c r="CQ1867" s="2"/>
      <c r="CR1867" s="2"/>
      <c r="CS1867" s="2"/>
      <c r="CT1867" s="2"/>
      <c r="CU1867" s="2"/>
      <c r="CV1867" s="2"/>
      <c r="CW1867" s="2"/>
      <c r="CX1867" s="2"/>
      <c r="CY1867" s="2"/>
      <c r="CZ1867" s="2"/>
      <c r="DA1867" s="2"/>
      <c r="DB1867" s="2"/>
      <c r="DC1867" s="2"/>
      <c r="DD1867" s="2"/>
      <c r="DE1867" s="2"/>
      <c r="DF1867" s="2"/>
      <c r="DG1867" s="2"/>
      <c r="DH1867" s="2"/>
      <c r="DI1867" s="2"/>
      <c r="DJ1867" s="2"/>
      <c r="DK1867" s="2"/>
      <c r="DL1867" s="2"/>
      <c r="DM1867" s="2"/>
      <c r="DN1867" s="2"/>
      <c r="DO1867" s="2"/>
      <c r="DP1867" s="2"/>
      <c r="DQ1867" s="2"/>
      <c r="DR1867" s="2"/>
      <c r="DS1867" s="2"/>
      <c r="DT1867" s="2"/>
    </row>
    <row r="1868" spans="1:124" ht="13" x14ac:dyDescent="0.3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  <c r="CA1868" s="2"/>
      <c r="CB1868" s="2"/>
      <c r="CC1868" s="2"/>
      <c r="CD1868" s="2"/>
      <c r="CE1868" s="2"/>
      <c r="CF1868" s="2"/>
      <c r="CG1868" s="2"/>
      <c r="CH1868" s="2"/>
      <c r="CI1868" s="2"/>
      <c r="CJ1868" s="2"/>
      <c r="CK1868" s="2"/>
      <c r="CL1868" s="2"/>
      <c r="CM1868" s="2"/>
      <c r="CN1868" s="2"/>
      <c r="CO1868" s="2"/>
      <c r="CP1868" s="2"/>
      <c r="CQ1868" s="2"/>
      <c r="CR1868" s="2"/>
      <c r="CS1868" s="2"/>
      <c r="CT1868" s="2"/>
      <c r="CU1868" s="2"/>
      <c r="CV1868" s="2"/>
      <c r="CW1868" s="2"/>
      <c r="CX1868" s="2"/>
      <c r="CY1868" s="2"/>
      <c r="CZ1868" s="2"/>
      <c r="DA1868" s="2"/>
      <c r="DB1868" s="2"/>
      <c r="DC1868" s="2"/>
      <c r="DD1868" s="2"/>
      <c r="DE1868" s="2"/>
      <c r="DF1868" s="2"/>
      <c r="DG1868" s="2"/>
      <c r="DH1868" s="2"/>
      <c r="DI1868" s="2"/>
      <c r="DJ1868" s="2"/>
      <c r="DK1868" s="2"/>
      <c r="DL1868" s="2"/>
      <c r="DM1868" s="2"/>
      <c r="DN1868" s="2"/>
      <c r="DO1868" s="2"/>
      <c r="DP1868" s="2"/>
      <c r="DQ1868" s="2"/>
      <c r="DR1868" s="2"/>
      <c r="DS1868" s="2"/>
      <c r="DT1868" s="2"/>
    </row>
    <row r="1869" spans="1:124" ht="13" x14ac:dyDescent="0.3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  <c r="CA1869" s="2"/>
      <c r="CB1869" s="2"/>
      <c r="CC1869" s="2"/>
      <c r="CD1869" s="2"/>
      <c r="CE1869" s="2"/>
      <c r="CF1869" s="2"/>
      <c r="CG1869" s="2"/>
      <c r="CH1869" s="2"/>
      <c r="CI1869" s="2"/>
      <c r="CJ1869" s="2"/>
      <c r="CK1869" s="2"/>
      <c r="CL1869" s="2"/>
      <c r="CM1869" s="2"/>
      <c r="CN1869" s="2"/>
      <c r="CO1869" s="2"/>
      <c r="CP1869" s="2"/>
      <c r="CQ1869" s="2"/>
      <c r="CR1869" s="2"/>
      <c r="CS1869" s="2"/>
      <c r="CT1869" s="2"/>
      <c r="CU1869" s="2"/>
      <c r="CV1869" s="2"/>
      <c r="CW1869" s="2"/>
      <c r="CX1869" s="2"/>
      <c r="CY1869" s="2"/>
      <c r="CZ1869" s="2"/>
      <c r="DA1869" s="2"/>
      <c r="DB1869" s="2"/>
      <c r="DC1869" s="2"/>
      <c r="DD1869" s="2"/>
      <c r="DE1869" s="2"/>
      <c r="DF1869" s="2"/>
      <c r="DG1869" s="2"/>
      <c r="DH1869" s="2"/>
      <c r="DI1869" s="2"/>
      <c r="DJ1869" s="2"/>
      <c r="DK1869" s="2"/>
      <c r="DL1869" s="2"/>
      <c r="DM1869" s="2"/>
      <c r="DN1869" s="2"/>
      <c r="DO1869" s="2"/>
      <c r="DP1869" s="2"/>
      <c r="DQ1869" s="2"/>
      <c r="DR1869" s="2"/>
      <c r="DS1869" s="2"/>
      <c r="DT1869" s="2"/>
    </row>
    <row r="1870" spans="1:124" ht="13" x14ac:dyDescent="0.3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  <c r="BY1870" s="2"/>
      <c r="BZ1870" s="2"/>
      <c r="CA1870" s="2"/>
      <c r="CB1870" s="2"/>
      <c r="CC1870" s="2"/>
      <c r="CD1870" s="2"/>
      <c r="CE1870" s="2"/>
      <c r="CF1870" s="2"/>
      <c r="CG1870" s="2"/>
      <c r="CH1870" s="2"/>
      <c r="CI1870" s="2"/>
      <c r="CJ1870" s="2"/>
      <c r="CK1870" s="2"/>
      <c r="CL1870" s="2"/>
      <c r="CM1870" s="2"/>
      <c r="CN1870" s="2"/>
      <c r="CO1870" s="2"/>
      <c r="CP1870" s="2"/>
      <c r="CQ1870" s="2"/>
      <c r="CR1870" s="2"/>
      <c r="CS1870" s="2"/>
      <c r="CT1870" s="2"/>
      <c r="CU1870" s="2"/>
      <c r="CV1870" s="2"/>
      <c r="CW1870" s="2"/>
      <c r="CX1870" s="2"/>
      <c r="CY1870" s="2"/>
      <c r="CZ1870" s="2"/>
      <c r="DA1870" s="2"/>
      <c r="DB1870" s="2"/>
      <c r="DC1870" s="2"/>
      <c r="DD1870" s="2"/>
      <c r="DE1870" s="2"/>
      <c r="DF1870" s="2"/>
      <c r="DG1870" s="2"/>
      <c r="DH1870" s="2"/>
      <c r="DI1870" s="2"/>
      <c r="DJ1870" s="2"/>
      <c r="DK1870" s="2"/>
      <c r="DL1870" s="2"/>
      <c r="DM1870" s="2"/>
      <c r="DN1870" s="2"/>
      <c r="DO1870" s="2"/>
      <c r="DP1870" s="2"/>
      <c r="DQ1870" s="2"/>
      <c r="DR1870" s="2"/>
      <c r="DS1870" s="2"/>
      <c r="DT1870" s="2"/>
    </row>
    <row r="1871" spans="1:124" ht="13" x14ac:dyDescent="0.3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  <c r="BY1871" s="2"/>
      <c r="BZ1871" s="2"/>
      <c r="CA1871" s="2"/>
      <c r="CB1871" s="2"/>
      <c r="CC1871" s="2"/>
      <c r="CD1871" s="2"/>
      <c r="CE1871" s="2"/>
      <c r="CF1871" s="2"/>
      <c r="CG1871" s="2"/>
      <c r="CH1871" s="2"/>
      <c r="CI1871" s="2"/>
      <c r="CJ1871" s="2"/>
      <c r="CK1871" s="2"/>
      <c r="CL1871" s="2"/>
      <c r="CM1871" s="2"/>
      <c r="CN1871" s="2"/>
      <c r="CO1871" s="2"/>
      <c r="CP1871" s="2"/>
      <c r="CQ1871" s="2"/>
      <c r="CR1871" s="2"/>
      <c r="CS1871" s="2"/>
      <c r="CT1871" s="2"/>
      <c r="CU1871" s="2"/>
      <c r="CV1871" s="2"/>
      <c r="CW1871" s="2"/>
      <c r="CX1871" s="2"/>
      <c r="CY1871" s="2"/>
      <c r="CZ1871" s="2"/>
      <c r="DA1871" s="2"/>
      <c r="DB1871" s="2"/>
      <c r="DC1871" s="2"/>
      <c r="DD1871" s="2"/>
      <c r="DE1871" s="2"/>
      <c r="DF1871" s="2"/>
      <c r="DG1871" s="2"/>
      <c r="DH1871" s="2"/>
      <c r="DI1871" s="2"/>
      <c r="DJ1871" s="2"/>
      <c r="DK1871" s="2"/>
      <c r="DL1871" s="2"/>
      <c r="DM1871" s="2"/>
      <c r="DN1871" s="2"/>
      <c r="DO1871" s="2"/>
      <c r="DP1871" s="2"/>
      <c r="DQ1871" s="2"/>
      <c r="DR1871" s="2"/>
      <c r="DS1871" s="2"/>
      <c r="DT1871" s="2"/>
    </row>
    <row r="1872" spans="1:124" ht="13" x14ac:dyDescent="0.3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  <c r="CA1872" s="2"/>
      <c r="CB1872" s="2"/>
      <c r="CC1872" s="2"/>
      <c r="CD1872" s="2"/>
      <c r="CE1872" s="2"/>
      <c r="CF1872" s="2"/>
      <c r="CG1872" s="2"/>
      <c r="CH1872" s="2"/>
      <c r="CI1872" s="2"/>
      <c r="CJ1872" s="2"/>
      <c r="CK1872" s="2"/>
      <c r="CL1872" s="2"/>
      <c r="CM1872" s="2"/>
      <c r="CN1872" s="2"/>
      <c r="CO1872" s="2"/>
      <c r="CP1872" s="2"/>
      <c r="CQ1872" s="2"/>
      <c r="CR1872" s="2"/>
      <c r="CS1872" s="2"/>
      <c r="CT1872" s="2"/>
      <c r="CU1872" s="2"/>
      <c r="CV1872" s="2"/>
      <c r="CW1872" s="2"/>
      <c r="CX1872" s="2"/>
      <c r="CY1872" s="2"/>
      <c r="CZ1872" s="2"/>
      <c r="DA1872" s="2"/>
      <c r="DB1872" s="2"/>
      <c r="DC1872" s="2"/>
      <c r="DD1872" s="2"/>
      <c r="DE1872" s="2"/>
      <c r="DF1872" s="2"/>
      <c r="DG1872" s="2"/>
      <c r="DH1872" s="2"/>
      <c r="DI1872" s="2"/>
      <c r="DJ1872" s="2"/>
      <c r="DK1872" s="2"/>
      <c r="DL1872" s="2"/>
      <c r="DM1872" s="2"/>
      <c r="DN1872" s="2"/>
      <c r="DO1872" s="2"/>
      <c r="DP1872" s="2"/>
      <c r="DQ1872" s="2"/>
      <c r="DR1872" s="2"/>
      <c r="DS1872" s="2"/>
      <c r="DT1872" s="2"/>
    </row>
    <row r="1873" spans="1:124" ht="13" x14ac:dyDescent="0.3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  <c r="BY1873" s="2"/>
      <c r="BZ1873" s="2"/>
      <c r="CA1873" s="2"/>
      <c r="CB1873" s="2"/>
      <c r="CC1873" s="2"/>
      <c r="CD1873" s="2"/>
      <c r="CE1873" s="2"/>
      <c r="CF1873" s="2"/>
      <c r="CG1873" s="2"/>
      <c r="CH1873" s="2"/>
      <c r="CI1873" s="2"/>
      <c r="CJ1873" s="2"/>
      <c r="CK1873" s="2"/>
      <c r="CL1873" s="2"/>
      <c r="CM1873" s="2"/>
      <c r="CN1873" s="2"/>
      <c r="CO1873" s="2"/>
      <c r="CP1873" s="2"/>
      <c r="CQ1873" s="2"/>
      <c r="CR1873" s="2"/>
      <c r="CS1873" s="2"/>
      <c r="CT1873" s="2"/>
      <c r="CU1873" s="2"/>
      <c r="CV1873" s="2"/>
      <c r="CW1873" s="2"/>
      <c r="CX1873" s="2"/>
      <c r="CY1873" s="2"/>
      <c r="CZ1873" s="2"/>
      <c r="DA1873" s="2"/>
      <c r="DB1873" s="2"/>
      <c r="DC1873" s="2"/>
      <c r="DD1873" s="2"/>
      <c r="DE1873" s="2"/>
      <c r="DF1873" s="2"/>
      <c r="DG1873" s="2"/>
      <c r="DH1873" s="2"/>
      <c r="DI1873" s="2"/>
      <c r="DJ1873" s="2"/>
      <c r="DK1873" s="2"/>
      <c r="DL1873" s="2"/>
      <c r="DM1873" s="2"/>
      <c r="DN1873" s="2"/>
      <c r="DO1873" s="2"/>
      <c r="DP1873" s="2"/>
      <c r="DQ1873" s="2"/>
      <c r="DR1873" s="2"/>
      <c r="DS1873" s="2"/>
      <c r="DT1873" s="2"/>
    </row>
    <row r="1874" spans="1:124" ht="13" x14ac:dyDescent="0.3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2"/>
      <c r="BY1874" s="2"/>
      <c r="BZ1874" s="2"/>
      <c r="CA1874" s="2"/>
      <c r="CB1874" s="2"/>
      <c r="CC1874" s="2"/>
      <c r="CD1874" s="2"/>
      <c r="CE1874" s="2"/>
      <c r="CF1874" s="2"/>
      <c r="CG1874" s="2"/>
      <c r="CH1874" s="2"/>
      <c r="CI1874" s="2"/>
      <c r="CJ1874" s="2"/>
      <c r="CK1874" s="2"/>
      <c r="CL1874" s="2"/>
      <c r="CM1874" s="2"/>
      <c r="CN1874" s="2"/>
      <c r="CO1874" s="2"/>
      <c r="CP1874" s="2"/>
      <c r="CQ1874" s="2"/>
      <c r="CR1874" s="2"/>
      <c r="CS1874" s="2"/>
      <c r="CT1874" s="2"/>
      <c r="CU1874" s="2"/>
      <c r="CV1874" s="2"/>
      <c r="CW1874" s="2"/>
      <c r="CX1874" s="2"/>
      <c r="CY1874" s="2"/>
      <c r="CZ1874" s="2"/>
      <c r="DA1874" s="2"/>
      <c r="DB1874" s="2"/>
      <c r="DC1874" s="2"/>
      <c r="DD1874" s="2"/>
      <c r="DE1874" s="2"/>
      <c r="DF1874" s="2"/>
      <c r="DG1874" s="2"/>
      <c r="DH1874" s="2"/>
      <c r="DI1874" s="2"/>
      <c r="DJ1874" s="2"/>
      <c r="DK1874" s="2"/>
      <c r="DL1874" s="2"/>
      <c r="DM1874" s="2"/>
      <c r="DN1874" s="2"/>
      <c r="DO1874" s="2"/>
      <c r="DP1874" s="2"/>
      <c r="DQ1874" s="2"/>
      <c r="DR1874" s="2"/>
      <c r="DS1874" s="2"/>
      <c r="DT1874" s="2"/>
    </row>
    <row r="1875" spans="1:124" ht="13" x14ac:dyDescent="0.3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  <c r="CA1875" s="2"/>
      <c r="CB1875" s="2"/>
      <c r="CC1875" s="2"/>
      <c r="CD1875" s="2"/>
      <c r="CE1875" s="2"/>
      <c r="CF1875" s="2"/>
      <c r="CG1875" s="2"/>
      <c r="CH1875" s="2"/>
      <c r="CI1875" s="2"/>
      <c r="CJ1875" s="2"/>
      <c r="CK1875" s="2"/>
      <c r="CL1875" s="2"/>
      <c r="CM1875" s="2"/>
      <c r="CN1875" s="2"/>
      <c r="CO1875" s="2"/>
      <c r="CP1875" s="2"/>
      <c r="CQ1875" s="2"/>
      <c r="CR1875" s="2"/>
      <c r="CS1875" s="2"/>
      <c r="CT1875" s="2"/>
      <c r="CU1875" s="2"/>
      <c r="CV1875" s="2"/>
      <c r="CW1875" s="2"/>
      <c r="CX1875" s="2"/>
      <c r="CY1875" s="2"/>
      <c r="CZ1875" s="2"/>
      <c r="DA1875" s="2"/>
      <c r="DB1875" s="2"/>
      <c r="DC1875" s="2"/>
      <c r="DD1875" s="2"/>
      <c r="DE1875" s="2"/>
      <c r="DF1875" s="2"/>
      <c r="DG1875" s="2"/>
      <c r="DH1875" s="2"/>
      <c r="DI1875" s="2"/>
      <c r="DJ1875" s="2"/>
      <c r="DK1875" s="2"/>
      <c r="DL1875" s="2"/>
      <c r="DM1875" s="2"/>
      <c r="DN1875" s="2"/>
      <c r="DO1875" s="2"/>
      <c r="DP1875" s="2"/>
      <c r="DQ1875" s="2"/>
      <c r="DR1875" s="2"/>
      <c r="DS1875" s="2"/>
      <c r="DT1875" s="2"/>
    </row>
    <row r="1876" spans="1:124" ht="13" x14ac:dyDescent="0.3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  <c r="CA1876" s="2"/>
      <c r="CB1876" s="2"/>
      <c r="CC1876" s="2"/>
      <c r="CD1876" s="2"/>
      <c r="CE1876" s="2"/>
      <c r="CF1876" s="2"/>
      <c r="CG1876" s="2"/>
      <c r="CH1876" s="2"/>
      <c r="CI1876" s="2"/>
      <c r="CJ1876" s="2"/>
      <c r="CK1876" s="2"/>
      <c r="CL1876" s="2"/>
      <c r="CM1876" s="2"/>
      <c r="CN1876" s="2"/>
      <c r="CO1876" s="2"/>
      <c r="CP1876" s="2"/>
      <c r="CQ1876" s="2"/>
      <c r="CR1876" s="2"/>
      <c r="CS1876" s="2"/>
      <c r="CT1876" s="2"/>
      <c r="CU1876" s="2"/>
      <c r="CV1876" s="2"/>
      <c r="CW1876" s="2"/>
      <c r="CX1876" s="2"/>
      <c r="CY1876" s="2"/>
      <c r="CZ1876" s="2"/>
      <c r="DA1876" s="2"/>
      <c r="DB1876" s="2"/>
      <c r="DC1876" s="2"/>
      <c r="DD1876" s="2"/>
      <c r="DE1876" s="2"/>
      <c r="DF1876" s="2"/>
      <c r="DG1876" s="2"/>
      <c r="DH1876" s="2"/>
      <c r="DI1876" s="2"/>
      <c r="DJ1876" s="2"/>
      <c r="DK1876" s="2"/>
      <c r="DL1876" s="2"/>
      <c r="DM1876" s="2"/>
      <c r="DN1876" s="2"/>
      <c r="DO1876" s="2"/>
      <c r="DP1876" s="2"/>
      <c r="DQ1876" s="2"/>
      <c r="DR1876" s="2"/>
      <c r="DS1876" s="2"/>
      <c r="DT1876" s="2"/>
    </row>
    <row r="1877" spans="1:124" ht="13" x14ac:dyDescent="0.3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2"/>
      <c r="BY1877" s="2"/>
      <c r="BZ1877" s="2"/>
      <c r="CA1877" s="2"/>
      <c r="CB1877" s="2"/>
      <c r="CC1877" s="2"/>
      <c r="CD1877" s="2"/>
      <c r="CE1877" s="2"/>
      <c r="CF1877" s="2"/>
      <c r="CG1877" s="2"/>
      <c r="CH1877" s="2"/>
      <c r="CI1877" s="2"/>
      <c r="CJ1877" s="2"/>
      <c r="CK1877" s="2"/>
      <c r="CL1877" s="2"/>
      <c r="CM1877" s="2"/>
      <c r="CN1877" s="2"/>
      <c r="CO1877" s="2"/>
      <c r="CP1877" s="2"/>
      <c r="CQ1877" s="2"/>
      <c r="CR1877" s="2"/>
      <c r="CS1877" s="2"/>
      <c r="CT1877" s="2"/>
      <c r="CU1877" s="2"/>
      <c r="CV1877" s="2"/>
      <c r="CW1877" s="2"/>
      <c r="CX1877" s="2"/>
      <c r="CY1877" s="2"/>
      <c r="CZ1877" s="2"/>
      <c r="DA1877" s="2"/>
      <c r="DB1877" s="2"/>
      <c r="DC1877" s="2"/>
      <c r="DD1877" s="2"/>
      <c r="DE1877" s="2"/>
      <c r="DF1877" s="2"/>
      <c r="DG1877" s="2"/>
      <c r="DH1877" s="2"/>
      <c r="DI1877" s="2"/>
      <c r="DJ1877" s="2"/>
      <c r="DK1877" s="2"/>
      <c r="DL1877" s="2"/>
      <c r="DM1877" s="2"/>
      <c r="DN1877" s="2"/>
      <c r="DO1877" s="2"/>
      <c r="DP1877" s="2"/>
      <c r="DQ1877" s="2"/>
      <c r="DR1877" s="2"/>
      <c r="DS1877" s="2"/>
      <c r="DT1877" s="2"/>
    </row>
    <row r="1878" spans="1:124" ht="13" x14ac:dyDescent="0.3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  <c r="BY1878" s="2"/>
      <c r="BZ1878" s="2"/>
      <c r="CA1878" s="2"/>
      <c r="CB1878" s="2"/>
      <c r="CC1878" s="2"/>
      <c r="CD1878" s="2"/>
      <c r="CE1878" s="2"/>
      <c r="CF1878" s="2"/>
      <c r="CG1878" s="2"/>
      <c r="CH1878" s="2"/>
      <c r="CI1878" s="2"/>
      <c r="CJ1878" s="2"/>
      <c r="CK1878" s="2"/>
      <c r="CL1878" s="2"/>
      <c r="CM1878" s="2"/>
      <c r="CN1878" s="2"/>
      <c r="CO1878" s="2"/>
      <c r="CP1878" s="2"/>
      <c r="CQ1878" s="2"/>
      <c r="CR1878" s="2"/>
      <c r="CS1878" s="2"/>
      <c r="CT1878" s="2"/>
      <c r="CU1878" s="2"/>
      <c r="CV1878" s="2"/>
      <c r="CW1878" s="2"/>
      <c r="CX1878" s="2"/>
      <c r="CY1878" s="2"/>
      <c r="CZ1878" s="2"/>
      <c r="DA1878" s="2"/>
      <c r="DB1878" s="2"/>
      <c r="DC1878" s="2"/>
      <c r="DD1878" s="2"/>
      <c r="DE1878" s="2"/>
      <c r="DF1878" s="2"/>
      <c r="DG1878" s="2"/>
      <c r="DH1878" s="2"/>
      <c r="DI1878" s="2"/>
      <c r="DJ1878" s="2"/>
      <c r="DK1878" s="2"/>
      <c r="DL1878" s="2"/>
      <c r="DM1878" s="2"/>
      <c r="DN1878" s="2"/>
      <c r="DO1878" s="2"/>
      <c r="DP1878" s="2"/>
      <c r="DQ1878" s="2"/>
      <c r="DR1878" s="2"/>
      <c r="DS1878" s="2"/>
      <c r="DT1878" s="2"/>
    </row>
    <row r="1879" spans="1:124" ht="13" x14ac:dyDescent="0.3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  <c r="CA1879" s="2"/>
      <c r="CB1879" s="2"/>
      <c r="CC1879" s="2"/>
      <c r="CD1879" s="2"/>
      <c r="CE1879" s="2"/>
      <c r="CF1879" s="2"/>
      <c r="CG1879" s="2"/>
      <c r="CH1879" s="2"/>
      <c r="CI1879" s="2"/>
      <c r="CJ1879" s="2"/>
      <c r="CK1879" s="2"/>
      <c r="CL1879" s="2"/>
      <c r="CM1879" s="2"/>
      <c r="CN1879" s="2"/>
      <c r="CO1879" s="2"/>
      <c r="CP1879" s="2"/>
      <c r="CQ1879" s="2"/>
      <c r="CR1879" s="2"/>
      <c r="CS1879" s="2"/>
      <c r="CT1879" s="2"/>
      <c r="CU1879" s="2"/>
      <c r="CV1879" s="2"/>
      <c r="CW1879" s="2"/>
      <c r="CX1879" s="2"/>
      <c r="CY1879" s="2"/>
      <c r="CZ1879" s="2"/>
      <c r="DA1879" s="2"/>
      <c r="DB1879" s="2"/>
      <c r="DC1879" s="2"/>
      <c r="DD1879" s="2"/>
      <c r="DE1879" s="2"/>
      <c r="DF1879" s="2"/>
      <c r="DG1879" s="2"/>
      <c r="DH1879" s="2"/>
      <c r="DI1879" s="2"/>
      <c r="DJ1879" s="2"/>
      <c r="DK1879" s="2"/>
      <c r="DL1879" s="2"/>
      <c r="DM1879" s="2"/>
      <c r="DN1879" s="2"/>
      <c r="DO1879" s="2"/>
      <c r="DP1879" s="2"/>
      <c r="DQ1879" s="2"/>
      <c r="DR1879" s="2"/>
      <c r="DS1879" s="2"/>
      <c r="DT1879" s="2"/>
    </row>
    <row r="1880" spans="1:124" ht="13" x14ac:dyDescent="0.3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  <c r="CA1880" s="2"/>
      <c r="CB1880" s="2"/>
      <c r="CC1880" s="2"/>
      <c r="CD1880" s="2"/>
      <c r="CE1880" s="2"/>
      <c r="CF1880" s="2"/>
      <c r="CG1880" s="2"/>
      <c r="CH1880" s="2"/>
      <c r="CI1880" s="2"/>
      <c r="CJ1880" s="2"/>
      <c r="CK1880" s="2"/>
      <c r="CL1880" s="2"/>
      <c r="CM1880" s="2"/>
      <c r="CN1880" s="2"/>
      <c r="CO1880" s="2"/>
      <c r="CP1880" s="2"/>
      <c r="CQ1880" s="2"/>
      <c r="CR1880" s="2"/>
      <c r="CS1880" s="2"/>
      <c r="CT1880" s="2"/>
      <c r="CU1880" s="2"/>
      <c r="CV1880" s="2"/>
      <c r="CW1880" s="2"/>
      <c r="CX1880" s="2"/>
      <c r="CY1880" s="2"/>
      <c r="CZ1880" s="2"/>
      <c r="DA1880" s="2"/>
      <c r="DB1880" s="2"/>
      <c r="DC1880" s="2"/>
      <c r="DD1880" s="2"/>
      <c r="DE1880" s="2"/>
      <c r="DF1880" s="2"/>
      <c r="DG1880" s="2"/>
      <c r="DH1880" s="2"/>
      <c r="DI1880" s="2"/>
      <c r="DJ1880" s="2"/>
      <c r="DK1880" s="2"/>
      <c r="DL1880" s="2"/>
      <c r="DM1880" s="2"/>
      <c r="DN1880" s="2"/>
      <c r="DO1880" s="2"/>
      <c r="DP1880" s="2"/>
      <c r="DQ1880" s="2"/>
      <c r="DR1880" s="2"/>
      <c r="DS1880" s="2"/>
      <c r="DT1880" s="2"/>
    </row>
    <row r="1881" spans="1:124" ht="13" x14ac:dyDescent="0.3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  <c r="BY1881" s="2"/>
      <c r="BZ1881" s="2"/>
      <c r="CA1881" s="2"/>
      <c r="CB1881" s="2"/>
      <c r="CC1881" s="2"/>
      <c r="CD1881" s="2"/>
      <c r="CE1881" s="2"/>
      <c r="CF1881" s="2"/>
      <c r="CG1881" s="2"/>
      <c r="CH1881" s="2"/>
      <c r="CI1881" s="2"/>
      <c r="CJ1881" s="2"/>
      <c r="CK1881" s="2"/>
      <c r="CL1881" s="2"/>
      <c r="CM1881" s="2"/>
      <c r="CN1881" s="2"/>
      <c r="CO1881" s="2"/>
      <c r="CP1881" s="2"/>
      <c r="CQ1881" s="2"/>
      <c r="CR1881" s="2"/>
      <c r="CS1881" s="2"/>
      <c r="CT1881" s="2"/>
      <c r="CU1881" s="2"/>
      <c r="CV1881" s="2"/>
      <c r="CW1881" s="2"/>
      <c r="CX1881" s="2"/>
      <c r="CY1881" s="2"/>
      <c r="CZ1881" s="2"/>
      <c r="DA1881" s="2"/>
      <c r="DB1881" s="2"/>
      <c r="DC1881" s="2"/>
      <c r="DD1881" s="2"/>
      <c r="DE1881" s="2"/>
      <c r="DF1881" s="2"/>
      <c r="DG1881" s="2"/>
      <c r="DH1881" s="2"/>
      <c r="DI1881" s="2"/>
      <c r="DJ1881" s="2"/>
      <c r="DK1881" s="2"/>
      <c r="DL1881" s="2"/>
      <c r="DM1881" s="2"/>
      <c r="DN1881" s="2"/>
      <c r="DO1881" s="2"/>
      <c r="DP1881" s="2"/>
      <c r="DQ1881" s="2"/>
      <c r="DR1881" s="2"/>
      <c r="DS1881" s="2"/>
      <c r="DT1881" s="2"/>
    </row>
    <row r="1882" spans="1:124" ht="13" x14ac:dyDescent="0.3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  <c r="CE1882" s="2"/>
      <c r="CF1882" s="2"/>
      <c r="CG1882" s="2"/>
      <c r="CH1882" s="2"/>
      <c r="CI1882" s="2"/>
      <c r="CJ1882" s="2"/>
      <c r="CK1882" s="2"/>
      <c r="CL1882" s="2"/>
      <c r="CM1882" s="2"/>
      <c r="CN1882" s="2"/>
      <c r="CO1882" s="2"/>
      <c r="CP1882" s="2"/>
      <c r="CQ1882" s="2"/>
      <c r="CR1882" s="2"/>
      <c r="CS1882" s="2"/>
      <c r="CT1882" s="2"/>
      <c r="CU1882" s="2"/>
      <c r="CV1882" s="2"/>
      <c r="CW1882" s="2"/>
      <c r="CX1882" s="2"/>
      <c r="CY1882" s="2"/>
      <c r="CZ1882" s="2"/>
      <c r="DA1882" s="2"/>
      <c r="DB1882" s="2"/>
      <c r="DC1882" s="2"/>
      <c r="DD1882" s="2"/>
      <c r="DE1882" s="2"/>
      <c r="DF1882" s="2"/>
      <c r="DG1882" s="2"/>
      <c r="DH1882" s="2"/>
      <c r="DI1882" s="2"/>
      <c r="DJ1882" s="2"/>
      <c r="DK1882" s="2"/>
      <c r="DL1882" s="2"/>
      <c r="DM1882" s="2"/>
      <c r="DN1882" s="2"/>
      <c r="DO1882" s="2"/>
      <c r="DP1882" s="2"/>
      <c r="DQ1882" s="2"/>
      <c r="DR1882" s="2"/>
      <c r="DS1882" s="2"/>
      <c r="DT1882" s="2"/>
    </row>
    <row r="1883" spans="1:124" ht="13" x14ac:dyDescent="0.3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  <c r="CE1883" s="2"/>
      <c r="CF1883" s="2"/>
      <c r="CG1883" s="2"/>
      <c r="CH1883" s="2"/>
      <c r="CI1883" s="2"/>
      <c r="CJ1883" s="2"/>
      <c r="CK1883" s="2"/>
      <c r="CL1883" s="2"/>
      <c r="CM1883" s="2"/>
      <c r="CN1883" s="2"/>
      <c r="CO1883" s="2"/>
      <c r="CP1883" s="2"/>
      <c r="CQ1883" s="2"/>
      <c r="CR1883" s="2"/>
      <c r="CS1883" s="2"/>
      <c r="CT1883" s="2"/>
      <c r="CU1883" s="2"/>
      <c r="CV1883" s="2"/>
      <c r="CW1883" s="2"/>
      <c r="CX1883" s="2"/>
      <c r="CY1883" s="2"/>
      <c r="CZ1883" s="2"/>
      <c r="DA1883" s="2"/>
      <c r="DB1883" s="2"/>
      <c r="DC1883" s="2"/>
      <c r="DD1883" s="2"/>
      <c r="DE1883" s="2"/>
      <c r="DF1883" s="2"/>
      <c r="DG1883" s="2"/>
      <c r="DH1883" s="2"/>
      <c r="DI1883" s="2"/>
      <c r="DJ1883" s="2"/>
      <c r="DK1883" s="2"/>
      <c r="DL1883" s="2"/>
      <c r="DM1883" s="2"/>
      <c r="DN1883" s="2"/>
      <c r="DO1883" s="2"/>
      <c r="DP1883" s="2"/>
      <c r="DQ1883" s="2"/>
      <c r="DR1883" s="2"/>
      <c r="DS1883" s="2"/>
      <c r="DT1883" s="2"/>
    </row>
    <row r="1884" spans="1:124" ht="13" x14ac:dyDescent="0.3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2"/>
      <c r="BY1884" s="2"/>
      <c r="BZ1884" s="2"/>
      <c r="CA1884" s="2"/>
      <c r="CB1884" s="2"/>
      <c r="CC1884" s="2"/>
      <c r="CD1884" s="2"/>
      <c r="CE1884" s="2"/>
      <c r="CF1884" s="2"/>
      <c r="CG1884" s="2"/>
      <c r="CH1884" s="2"/>
      <c r="CI1884" s="2"/>
      <c r="CJ1884" s="2"/>
      <c r="CK1884" s="2"/>
      <c r="CL1884" s="2"/>
      <c r="CM1884" s="2"/>
      <c r="CN1884" s="2"/>
      <c r="CO1884" s="2"/>
      <c r="CP1884" s="2"/>
      <c r="CQ1884" s="2"/>
      <c r="CR1884" s="2"/>
      <c r="CS1884" s="2"/>
      <c r="CT1884" s="2"/>
      <c r="CU1884" s="2"/>
      <c r="CV1884" s="2"/>
      <c r="CW1884" s="2"/>
      <c r="CX1884" s="2"/>
      <c r="CY1884" s="2"/>
      <c r="CZ1884" s="2"/>
      <c r="DA1884" s="2"/>
      <c r="DB1884" s="2"/>
      <c r="DC1884" s="2"/>
      <c r="DD1884" s="2"/>
      <c r="DE1884" s="2"/>
      <c r="DF1884" s="2"/>
      <c r="DG1884" s="2"/>
      <c r="DH1884" s="2"/>
      <c r="DI1884" s="2"/>
      <c r="DJ1884" s="2"/>
      <c r="DK1884" s="2"/>
      <c r="DL1884" s="2"/>
      <c r="DM1884" s="2"/>
      <c r="DN1884" s="2"/>
      <c r="DO1884" s="2"/>
      <c r="DP1884" s="2"/>
      <c r="DQ1884" s="2"/>
      <c r="DR1884" s="2"/>
      <c r="DS1884" s="2"/>
      <c r="DT1884" s="2"/>
    </row>
    <row r="1885" spans="1:124" ht="13" x14ac:dyDescent="0.3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2"/>
      <c r="BY1885" s="2"/>
      <c r="BZ1885" s="2"/>
      <c r="CA1885" s="2"/>
      <c r="CB1885" s="2"/>
      <c r="CC1885" s="2"/>
      <c r="CD1885" s="2"/>
      <c r="CE1885" s="2"/>
      <c r="CF1885" s="2"/>
      <c r="CG1885" s="2"/>
      <c r="CH1885" s="2"/>
      <c r="CI1885" s="2"/>
      <c r="CJ1885" s="2"/>
      <c r="CK1885" s="2"/>
      <c r="CL1885" s="2"/>
      <c r="CM1885" s="2"/>
      <c r="CN1885" s="2"/>
      <c r="CO1885" s="2"/>
      <c r="CP1885" s="2"/>
      <c r="CQ1885" s="2"/>
      <c r="CR1885" s="2"/>
      <c r="CS1885" s="2"/>
      <c r="CT1885" s="2"/>
      <c r="CU1885" s="2"/>
      <c r="CV1885" s="2"/>
      <c r="CW1885" s="2"/>
      <c r="CX1885" s="2"/>
      <c r="CY1885" s="2"/>
      <c r="CZ1885" s="2"/>
      <c r="DA1885" s="2"/>
      <c r="DB1885" s="2"/>
      <c r="DC1885" s="2"/>
      <c r="DD1885" s="2"/>
      <c r="DE1885" s="2"/>
      <c r="DF1885" s="2"/>
      <c r="DG1885" s="2"/>
      <c r="DH1885" s="2"/>
      <c r="DI1885" s="2"/>
      <c r="DJ1885" s="2"/>
      <c r="DK1885" s="2"/>
      <c r="DL1885" s="2"/>
      <c r="DM1885" s="2"/>
      <c r="DN1885" s="2"/>
      <c r="DO1885" s="2"/>
      <c r="DP1885" s="2"/>
      <c r="DQ1885" s="2"/>
      <c r="DR1885" s="2"/>
      <c r="DS1885" s="2"/>
      <c r="DT1885" s="2"/>
    </row>
    <row r="1886" spans="1:124" ht="13" x14ac:dyDescent="0.3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2"/>
      <c r="BY1886" s="2"/>
      <c r="BZ1886" s="2"/>
      <c r="CA1886" s="2"/>
      <c r="CB1886" s="2"/>
      <c r="CC1886" s="2"/>
      <c r="CD1886" s="2"/>
      <c r="CE1886" s="2"/>
      <c r="CF1886" s="2"/>
      <c r="CG1886" s="2"/>
      <c r="CH1886" s="2"/>
      <c r="CI1886" s="2"/>
      <c r="CJ1886" s="2"/>
      <c r="CK1886" s="2"/>
      <c r="CL1886" s="2"/>
      <c r="CM1886" s="2"/>
      <c r="CN1886" s="2"/>
      <c r="CO1886" s="2"/>
      <c r="CP1886" s="2"/>
      <c r="CQ1886" s="2"/>
      <c r="CR1886" s="2"/>
      <c r="CS1886" s="2"/>
      <c r="CT1886" s="2"/>
      <c r="CU1886" s="2"/>
      <c r="CV1886" s="2"/>
      <c r="CW1886" s="2"/>
      <c r="CX1886" s="2"/>
      <c r="CY1886" s="2"/>
      <c r="CZ1886" s="2"/>
      <c r="DA1886" s="2"/>
      <c r="DB1886" s="2"/>
      <c r="DC1886" s="2"/>
      <c r="DD1886" s="2"/>
      <c r="DE1886" s="2"/>
      <c r="DF1886" s="2"/>
      <c r="DG1886" s="2"/>
      <c r="DH1886" s="2"/>
      <c r="DI1886" s="2"/>
      <c r="DJ1886" s="2"/>
      <c r="DK1886" s="2"/>
      <c r="DL1886" s="2"/>
      <c r="DM1886" s="2"/>
      <c r="DN1886" s="2"/>
      <c r="DO1886" s="2"/>
      <c r="DP1886" s="2"/>
      <c r="DQ1886" s="2"/>
      <c r="DR1886" s="2"/>
      <c r="DS1886" s="2"/>
      <c r="DT1886" s="2"/>
    </row>
    <row r="1887" spans="1:124" ht="13" x14ac:dyDescent="0.3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  <c r="CA1887" s="2"/>
      <c r="CB1887" s="2"/>
      <c r="CC1887" s="2"/>
      <c r="CD1887" s="2"/>
      <c r="CE1887" s="2"/>
      <c r="CF1887" s="2"/>
      <c r="CG1887" s="2"/>
      <c r="CH1887" s="2"/>
      <c r="CI1887" s="2"/>
      <c r="CJ1887" s="2"/>
      <c r="CK1887" s="2"/>
      <c r="CL1887" s="2"/>
      <c r="CM1887" s="2"/>
      <c r="CN1887" s="2"/>
      <c r="CO1887" s="2"/>
      <c r="CP1887" s="2"/>
      <c r="CQ1887" s="2"/>
      <c r="CR1887" s="2"/>
      <c r="CS1887" s="2"/>
      <c r="CT1887" s="2"/>
      <c r="CU1887" s="2"/>
      <c r="CV1887" s="2"/>
      <c r="CW1887" s="2"/>
      <c r="CX1887" s="2"/>
      <c r="CY1887" s="2"/>
      <c r="CZ1887" s="2"/>
      <c r="DA1887" s="2"/>
      <c r="DB1887" s="2"/>
      <c r="DC1887" s="2"/>
      <c r="DD1887" s="2"/>
      <c r="DE1887" s="2"/>
      <c r="DF1887" s="2"/>
      <c r="DG1887" s="2"/>
      <c r="DH1887" s="2"/>
      <c r="DI1887" s="2"/>
      <c r="DJ1887" s="2"/>
      <c r="DK1887" s="2"/>
      <c r="DL1887" s="2"/>
      <c r="DM1887" s="2"/>
      <c r="DN1887" s="2"/>
      <c r="DO1887" s="2"/>
      <c r="DP1887" s="2"/>
      <c r="DQ1887" s="2"/>
      <c r="DR1887" s="2"/>
      <c r="DS1887" s="2"/>
      <c r="DT1887" s="2"/>
    </row>
    <row r="1888" spans="1:124" ht="13" x14ac:dyDescent="0.3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  <c r="CA1888" s="2"/>
      <c r="CB1888" s="2"/>
      <c r="CC1888" s="2"/>
      <c r="CD1888" s="2"/>
      <c r="CE1888" s="2"/>
      <c r="CF1888" s="2"/>
      <c r="CG1888" s="2"/>
      <c r="CH1888" s="2"/>
      <c r="CI1888" s="2"/>
      <c r="CJ1888" s="2"/>
      <c r="CK1888" s="2"/>
      <c r="CL1888" s="2"/>
      <c r="CM1888" s="2"/>
      <c r="CN1888" s="2"/>
      <c r="CO1888" s="2"/>
      <c r="CP1888" s="2"/>
      <c r="CQ1888" s="2"/>
      <c r="CR1888" s="2"/>
      <c r="CS1888" s="2"/>
      <c r="CT1888" s="2"/>
      <c r="CU1888" s="2"/>
      <c r="CV1888" s="2"/>
      <c r="CW1888" s="2"/>
      <c r="CX1888" s="2"/>
      <c r="CY1888" s="2"/>
      <c r="CZ1888" s="2"/>
      <c r="DA1888" s="2"/>
      <c r="DB1888" s="2"/>
      <c r="DC1888" s="2"/>
      <c r="DD1888" s="2"/>
      <c r="DE1888" s="2"/>
      <c r="DF1888" s="2"/>
      <c r="DG1888" s="2"/>
      <c r="DH1888" s="2"/>
      <c r="DI1888" s="2"/>
      <c r="DJ1888" s="2"/>
      <c r="DK1888" s="2"/>
      <c r="DL1888" s="2"/>
      <c r="DM1888" s="2"/>
      <c r="DN1888" s="2"/>
      <c r="DO1888" s="2"/>
      <c r="DP1888" s="2"/>
      <c r="DQ1888" s="2"/>
      <c r="DR1888" s="2"/>
      <c r="DS1888" s="2"/>
      <c r="DT1888" s="2"/>
    </row>
    <row r="1889" spans="1:124" ht="13" x14ac:dyDescent="0.3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  <c r="CE1889" s="2"/>
      <c r="CF1889" s="2"/>
      <c r="CG1889" s="2"/>
      <c r="CH1889" s="2"/>
      <c r="CI1889" s="2"/>
      <c r="CJ1889" s="2"/>
      <c r="CK1889" s="2"/>
      <c r="CL1889" s="2"/>
      <c r="CM1889" s="2"/>
      <c r="CN1889" s="2"/>
      <c r="CO1889" s="2"/>
      <c r="CP1889" s="2"/>
      <c r="CQ1889" s="2"/>
      <c r="CR1889" s="2"/>
      <c r="CS1889" s="2"/>
      <c r="CT1889" s="2"/>
      <c r="CU1889" s="2"/>
      <c r="CV1889" s="2"/>
      <c r="CW1889" s="2"/>
      <c r="CX1889" s="2"/>
      <c r="CY1889" s="2"/>
      <c r="CZ1889" s="2"/>
      <c r="DA1889" s="2"/>
      <c r="DB1889" s="2"/>
      <c r="DC1889" s="2"/>
      <c r="DD1889" s="2"/>
      <c r="DE1889" s="2"/>
      <c r="DF1889" s="2"/>
      <c r="DG1889" s="2"/>
      <c r="DH1889" s="2"/>
      <c r="DI1889" s="2"/>
      <c r="DJ1889" s="2"/>
      <c r="DK1889" s="2"/>
      <c r="DL1889" s="2"/>
      <c r="DM1889" s="2"/>
      <c r="DN1889" s="2"/>
      <c r="DO1889" s="2"/>
      <c r="DP1889" s="2"/>
      <c r="DQ1889" s="2"/>
      <c r="DR1889" s="2"/>
      <c r="DS1889" s="2"/>
      <c r="DT1889" s="2"/>
    </row>
    <row r="1890" spans="1:124" ht="13" x14ac:dyDescent="0.3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  <c r="CE1890" s="2"/>
      <c r="CF1890" s="2"/>
      <c r="CG1890" s="2"/>
      <c r="CH1890" s="2"/>
      <c r="CI1890" s="2"/>
      <c r="CJ1890" s="2"/>
      <c r="CK1890" s="2"/>
      <c r="CL1890" s="2"/>
      <c r="CM1890" s="2"/>
      <c r="CN1890" s="2"/>
      <c r="CO1890" s="2"/>
      <c r="CP1890" s="2"/>
      <c r="CQ1890" s="2"/>
      <c r="CR1890" s="2"/>
      <c r="CS1890" s="2"/>
      <c r="CT1890" s="2"/>
      <c r="CU1890" s="2"/>
      <c r="CV1890" s="2"/>
      <c r="CW1890" s="2"/>
      <c r="CX1890" s="2"/>
      <c r="CY1890" s="2"/>
      <c r="CZ1890" s="2"/>
      <c r="DA1890" s="2"/>
      <c r="DB1890" s="2"/>
      <c r="DC1890" s="2"/>
      <c r="DD1890" s="2"/>
      <c r="DE1890" s="2"/>
      <c r="DF1890" s="2"/>
      <c r="DG1890" s="2"/>
      <c r="DH1890" s="2"/>
      <c r="DI1890" s="2"/>
      <c r="DJ1890" s="2"/>
      <c r="DK1890" s="2"/>
      <c r="DL1890" s="2"/>
      <c r="DM1890" s="2"/>
      <c r="DN1890" s="2"/>
      <c r="DO1890" s="2"/>
      <c r="DP1890" s="2"/>
      <c r="DQ1890" s="2"/>
      <c r="DR1890" s="2"/>
      <c r="DS1890" s="2"/>
      <c r="DT1890" s="2"/>
    </row>
    <row r="1891" spans="1:124" ht="13" x14ac:dyDescent="0.3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  <c r="CE1891" s="2"/>
      <c r="CF1891" s="2"/>
      <c r="CG1891" s="2"/>
      <c r="CH1891" s="2"/>
      <c r="CI1891" s="2"/>
      <c r="CJ1891" s="2"/>
      <c r="CK1891" s="2"/>
      <c r="CL1891" s="2"/>
      <c r="CM1891" s="2"/>
      <c r="CN1891" s="2"/>
      <c r="CO1891" s="2"/>
      <c r="CP1891" s="2"/>
      <c r="CQ1891" s="2"/>
      <c r="CR1891" s="2"/>
      <c r="CS1891" s="2"/>
      <c r="CT1891" s="2"/>
      <c r="CU1891" s="2"/>
      <c r="CV1891" s="2"/>
      <c r="CW1891" s="2"/>
      <c r="CX1891" s="2"/>
      <c r="CY1891" s="2"/>
      <c r="CZ1891" s="2"/>
      <c r="DA1891" s="2"/>
      <c r="DB1891" s="2"/>
      <c r="DC1891" s="2"/>
      <c r="DD1891" s="2"/>
      <c r="DE1891" s="2"/>
      <c r="DF1891" s="2"/>
      <c r="DG1891" s="2"/>
      <c r="DH1891" s="2"/>
      <c r="DI1891" s="2"/>
      <c r="DJ1891" s="2"/>
      <c r="DK1891" s="2"/>
      <c r="DL1891" s="2"/>
      <c r="DM1891" s="2"/>
      <c r="DN1891" s="2"/>
      <c r="DO1891" s="2"/>
      <c r="DP1891" s="2"/>
      <c r="DQ1891" s="2"/>
      <c r="DR1891" s="2"/>
      <c r="DS1891" s="2"/>
      <c r="DT1891" s="2"/>
    </row>
    <row r="1892" spans="1:124" ht="13" x14ac:dyDescent="0.3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  <c r="CE1892" s="2"/>
      <c r="CF1892" s="2"/>
      <c r="CG1892" s="2"/>
      <c r="CH1892" s="2"/>
      <c r="CI1892" s="2"/>
      <c r="CJ1892" s="2"/>
      <c r="CK1892" s="2"/>
      <c r="CL1892" s="2"/>
      <c r="CM1892" s="2"/>
      <c r="CN1892" s="2"/>
      <c r="CO1892" s="2"/>
      <c r="CP1892" s="2"/>
      <c r="CQ1892" s="2"/>
      <c r="CR1892" s="2"/>
      <c r="CS1892" s="2"/>
      <c r="CT1892" s="2"/>
      <c r="CU1892" s="2"/>
      <c r="CV1892" s="2"/>
      <c r="CW1892" s="2"/>
      <c r="CX1892" s="2"/>
      <c r="CY1892" s="2"/>
      <c r="CZ1892" s="2"/>
      <c r="DA1892" s="2"/>
      <c r="DB1892" s="2"/>
      <c r="DC1892" s="2"/>
      <c r="DD1892" s="2"/>
      <c r="DE1892" s="2"/>
      <c r="DF1892" s="2"/>
      <c r="DG1892" s="2"/>
      <c r="DH1892" s="2"/>
      <c r="DI1892" s="2"/>
      <c r="DJ1892" s="2"/>
      <c r="DK1892" s="2"/>
      <c r="DL1892" s="2"/>
      <c r="DM1892" s="2"/>
      <c r="DN1892" s="2"/>
      <c r="DO1892" s="2"/>
      <c r="DP1892" s="2"/>
      <c r="DQ1892" s="2"/>
      <c r="DR1892" s="2"/>
      <c r="DS1892" s="2"/>
      <c r="DT1892" s="2"/>
    </row>
    <row r="1893" spans="1:124" ht="13" x14ac:dyDescent="0.3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  <c r="CE1893" s="2"/>
      <c r="CF1893" s="2"/>
      <c r="CG1893" s="2"/>
      <c r="CH1893" s="2"/>
      <c r="CI1893" s="2"/>
      <c r="CJ1893" s="2"/>
      <c r="CK1893" s="2"/>
      <c r="CL1893" s="2"/>
      <c r="CM1893" s="2"/>
      <c r="CN1893" s="2"/>
      <c r="CO1893" s="2"/>
      <c r="CP1893" s="2"/>
      <c r="CQ1893" s="2"/>
      <c r="CR1893" s="2"/>
      <c r="CS1893" s="2"/>
      <c r="CT1893" s="2"/>
      <c r="CU1893" s="2"/>
      <c r="CV1893" s="2"/>
      <c r="CW1893" s="2"/>
      <c r="CX1893" s="2"/>
      <c r="CY1893" s="2"/>
      <c r="CZ1893" s="2"/>
      <c r="DA1893" s="2"/>
      <c r="DB1893" s="2"/>
      <c r="DC1893" s="2"/>
      <c r="DD1893" s="2"/>
      <c r="DE1893" s="2"/>
      <c r="DF1893" s="2"/>
      <c r="DG1893" s="2"/>
      <c r="DH1893" s="2"/>
      <c r="DI1893" s="2"/>
      <c r="DJ1893" s="2"/>
      <c r="DK1893" s="2"/>
      <c r="DL1893" s="2"/>
      <c r="DM1893" s="2"/>
      <c r="DN1893" s="2"/>
      <c r="DO1893" s="2"/>
      <c r="DP1893" s="2"/>
      <c r="DQ1893" s="2"/>
      <c r="DR1893" s="2"/>
      <c r="DS1893" s="2"/>
      <c r="DT1893" s="2"/>
    </row>
    <row r="1894" spans="1:124" ht="13" x14ac:dyDescent="0.3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  <c r="CE1894" s="2"/>
      <c r="CF1894" s="2"/>
      <c r="CG1894" s="2"/>
      <c r="CH1894" s="2"/>
      <c r="CI1894" s="2"/>
      <c r="CJ1894" s="2"/>
      <c r="CK1894" s="2"/>
      <c r="CL1894" s="2"/>
      <c r="CM1894" s="2"/>
      <c r="CN1894" s="2"/>
      <c r="CO1894" s="2"/>
      <c r="CP1894" s="2"/>
      <c r="CQ1894" s="2"/>
      <c r="CR1894" s="2"/>
      <c r="CS1894" s="2"/>
      <c r="CT1894" s="2"/>
      <c r="CU1894" s="2"/>
      <c r="CV1894" s="2"/>
      <c r="CW1894" s="2"/>
      <c r="CX1894" s="2"/>
      <c r="CY1894" s="2"/>
      <c r="CZ1894" s="2"/>
      <c r="DA1894" s="2"/>
      <c r="DB1894" s="2"/>
      <c r="DC1894" s="2"/>
      <c r="DD1894" s="2"/>
      <c r="DE1894" s="2"/>
      <c r="DF1894" s="2"/>
      <c r="DG1894" s="2"/>
      <c r="DH1894" s="2"/>
      <c r="DI1894" s="2"/>
      <c r="DJ1894" s="2"/>
      <c r="DK1894" s="2"/>
      <c r="DL1894" s="2"/>
      <c r="DM1894" s="2"/>
      <c r="DN1894" s="2"/>
      <c r="DO1894" s="2"/>
      <c r="DP1894" s="2"/>
      <c r="DQ1894" s="2"/>
      <c r="DR1894" s="2"/>
      <c r="DS1894" s="2"/>
      <c r="DT1894" s="2"/>
    </row>
    <row r="1895" spans="1:124" ht="13" x14ac:dyDescent="0.3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  <c r="CE1895" s="2"/>
      <c r="CF1895" s="2"/>
      <c r="CG1895" s="2"/>
      <c r="CH1895" s="2"/>
      <c r="CI1895" s="2"/>
      <c r="CJ1895" s="2"/>
      <c r="CK1895" s="2"/>
      <c r="CL1895" s="2"/>
      <c r="CM1895" s="2"/>
      <c r="CN1895" s="2"/>
      <c r="CO1895" s="2"/>
      <c r="CP1895" s="2"/>
      <c r="CQ1895" s="2"/>
      <c r="CR1895" s="2"/>
      <c r="CS1895" s="2"/>
      <c r="CT1895" s="2"/>
      <c r="CU1895" s="2"/>
      <c r="CV1895" s="2"/>
      <c r="CW1895" s="2"/>
      <c r="CX1895" s="2"/>
      <c r="CY1895" s="2"/>
      <c r="CZ1895" s="2"/>
      <c r="DA1895" s="2"/>
      <c r="DB1895" s="2"/>
      <c r="DC1895" s="2"/>
      <c r="DD1895" s="2"/>
      <c r="DE1895" s="2"/>
      <c r="DF1895" s="2"/>
      <c r="DG1895" s="2"/>
      <c r="DH1895" s="2"/>
      <c r="DI1895" s="2"/>
      <c r="DJ1895" s="2"/>
      <c r="DK1895" s="2"/>
      <c r="DL1895" s="2"/>
      <c r="DM1895" s="2"/>
      <c r="DN1895" s="2"/>
      <c r="DO1895" s="2"/>
      <c r="DP1895" s="2"/>
      <c r="DQ1895" s="2"/>
      <c r="DR1895" s="2"/>
      <c r="DS1895" s="2"/>
      <c r="DT1895" s="2"/>
    </row>
    <row r="1896" spans="1:124" ht="13" x14ac:dyDescent="0.3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  <c r="CE1896" s="2"/>
      <c r="CF1896" s="2"/>
      <c r="CG1896" s="2"/>
      <c r="CH1896" s="2"/>
      <c r="CI1896" s="2"/>
      <c r="CJ1896" s="2"/>
      <c r="CK1896" s="2"/>
      <c r="CL1896" s="2"/>
      <c r="CM1896" s="2"/>
      <c r="CN1896" s="2"/>
      <c r="CO1896" s="2"/>
      <c r="CP1896" s="2"/>
      <c r="CQ1896" s="2"/>
      <c r="CR1896" s="2"/>
      <c r="CS1896" s="2"/>
      <c r="CT1896" s="2"/>
      <c r="CU1896" s="2"/>
      <c r="CV1896" s="2"/>
      <c r="CW1896" s="2"/>
      <c r="CX1896" s="2"/>
      <c r="CY1896" s="2"/>
      <c r="CZ1896" s="2"/>
      <c r="DA1896" s="2"/>
      <c r="DB1896" s="2"/>
      <c r="DC1896" s="2"/>
      <c r="DD1896" s="2"/>
      <c r="DE1896" s="2"/>
      <c r="DF1896" s="2"/>
      <c r="DG1896" s="2"/>
      <c r="DH1896" s="2"/>
      <c r="DI1896" s="2"/>
      <c r="DJ1896" s="2"/>
      <c r="DK1896" s="2"/>
      <c r="DL1896" s="2"/>
      <c r="DM1896" s="2"/>
      <c r="DN1896" s="2"/>
      <c r="DO1896" s="2"/>
      <c r="DP1896" s="2"/>
      <c r="DQ1896" s="2"/>
      <c r="DR1896" s="2"/>
      <c r="DS1896" s="2"/>
      <c r="DT1896" s="2"/>
    </row>
    <row r="1897" spans="1:124" ht="13" x14ac:dyDescent="0.3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  <c r="CE1897" s="2"/>
      <c r="CF1897" s="2"/>
      <c r="CG1897" s="2"/>
      <c r="CH1897" s="2"/>
      <c r="CI1897" s="2"/>
      <c r="CJ1897" s="2"/>
      <c r="CK1897" s="2"/>
      <c r="CL1897" s="2"/>
      <c r="CM1897" s="2"/>
      <c r="CN1897" s="2"/>
      <c r="CO1897" s="2"/>
      <c r="CP1897" s="2"/>
      <c r="CQ1897" s="2"/>
      <c r="CR1897" s="2"/>
      <c r="CS1897" s="2"/>
      <c r="CT1897" s="2"/>
      <c r="CU1897" s="2"/>
      <c r="CV1897" s="2"/>
      <c r="CW1897" s="2"/>
      <c r="CX1897" s="2"/>
      <c r="CY1897" s="2"/>
      <c r="CZ1897" s="2"/>
      <c r="DA1897" s="2"/>
      <c r="DB1897" s="2"/>
      <c r="DC1897" s="2"/>
      <c r="DD1897" s="2"/>
      <c r="DE1897" s="2"/>
      <c r="DF1897" s="2"/>
      <c r="DG1897" s="2"/>
      <c r="DH1897" s="2"/>
      <c r="DI1897" s="2"/>
      <c r="DJ1897" s="2"/>
      <c r="DK1897" s="2"/>
      <c r="DL1897" s="2"/>
      <c r="DM1897" s="2"/>
      <c r="DN1897" s="2"/>
      <c r="DO1897" s="2"/>
      <c r="DP1897" s="2"/>
      <c r="DQ1897" s="2"/>
      <c r="DR1897" s="2"/>
      <c r="DS1897" s="2"/>
      <c r="DT1897" s="2"/>
    </row>
    <row r="1898" spans="1:124" ht="13" x14ac:dyDescent="0.3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  <c r="CA1898" s="2"/>
      <c r="CB1898" s="2"/>
      <c r="CC1898" s="2"/>
      <c r="CD1898" s="2"/>
      <c r="CE1898" s="2"/>
      <c r="CF1898" s="2"/>
      <c r="CG1898" s="2"/>
      <c r="CH1898" s="2"/>
      <c r="CI1898" s="2"/>
      <c r="CJ1898" s="2"/>
      <c r="CK1898" s="2"/>
      <c r="CL1898" s="2"/>
      <c r="CM1898" s="2"/>
      <c r="CN1898" s="2"/>
      <c r="CO1898" s="2"/>
      <c r="CP1898" s="2"/>
      <c r="CQ1898" s="2"/>
      <c r="CR1898" s="2"/>
      <c r="CS1898" s="2"/>
      <c r="CT1898" s="2"/>
      <c r="CU1898" s="2"/>
      <c r="CV1898" s="2"/>
      <c r="CW1898" s="2"/>
      <c r="CX1898" s="2"/>
      <c r="CY1898" s="2"/>
      <c r="CZ1898" s="2"/>
      <c r="DA1898" s="2"/>
      <c r="DB1898" s="2"/>
      <c r="DC1898" s="2"/>
      <c r="DD1898" s="2"/>
      <c r="DE1898" s="2"/>
      <c r="DF1898" s="2"/>
      <c r="DG1898" s="2"/>
      <c r="DH1898" s="2"/>
      <c r="DI1898" s="2"/>
      <c r="DJ1898" s="2"/>
      <c r="DK1898" s="2"/>
      <c r="DL1898" s="2"/>
      <c r="DM1898" s="2"/>
      <c r="DN1898" s="2"/>
      <c r="DO1898" s="2"/>
      <c r="DP1898" s="2"/>
      <c r="DQ1898" s="2"/>
      <c r="DR1898" s="2"/>
      <c r="DS1898" s="2"/>
      <c r="DT1898" s="2"/>
    </row>
    <row r="1899" spans="1:124" ht="13" x14ac:dyDescent="0.3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  <c r="CA1899" s="2"/>
      <c r="CB1899" s="2"/>
      <c r="CC1899" s="2"/>
      <c r="CD1899" s="2"/>
      <c r="CE1899" s="2"/>
      <c r="CF1899" s="2"/>
      <c r="CG1899" s="2"/>
      <c r="CH1899" s="2"/>
      <c r="CI1899" s="2"/>
      <c r="CJ1899" s="2"/>
      <c r="CK1899" s="2"/>
      <c r="CL1899" s="2"/>
      <c r="CM1899" s="2"/>
      <c r="CN1899" s="2"/>
      <c r="CO1899" s="2"/>
      <c r="CP1899" s="2"/>
      <c r="CQ1899" s="2"/>
      <c r="CR1899" s="2"/>
      <c r="CS1899" s="2"/>
      <c r="CT1899" s="2"/>
      <c r="CU1899" s="2"/>
      <c r="CV1899" s="2"/>
      <c r="CW1899" s="2"/>
      <c r="CX1899" s="2"/>
      <c r="CY1899" s="2"/>
      <c r="CZ1899" s="2"/>
      <c r="DA1899" s="2"/>
      <c r="DB1899" s="2"/>
      <c r="DC1899" s="2"/>
      <c r="DD1899" s="2"/>
      <c r="DE1899" s="2"/>
      <c r="DF1899" s="2"/>
      <c r="DG1899" s="2"/>
      <c r="DH1899" s="2"/>
      <c r="DI1899" s="2"/>
      <c r="DJ1899" s="2"/>
      <c r="DK1899" s="2"/>
      <c r="DL1899" s="2"/>
      <c r="DM1899" s="2"/>
      <c r="DN1899" s="2"/>
      <c r="DO1899" s="2"/>
      <c r="DP1899" s="2"/>
      <c r="DQ1899" s="2"/>
      <c r="DR1899" s="2"/>
      <c r="DS1899" s="2"/>
      <c r="DT1899" s="2"/>
    </row>
    <row r="1900" spans="1:124" ht="13" x14ac:dyDescent="0.3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  <c r="CA1900" s="2"/>
      <c r="CB1900" s="2"/>
      <c r="CC1900" s="2"/>
      <c r="CD1900" s="2"/>
      <c r="CE1900" s="2"/>
      <c r="CF1900" s="2"/>
      <c r="CG1900" s="2"/>
      <c r="CH1900" s="2"/>
      <c r="CI1900" s="2"/>
      <c r="CJ1900" s="2"/>
      <c r="CK1900" s="2"/>
      <c r="CL1900" s="2"/>
      <c r="CM1900" s="2"/>
      <c r="CN1900" s="2"/>
      <c r="CO1900" s="2"/>
      <c r="CP1900" s="2"/>
      <c r="CQ1900" s="2"/>
      <c r="CR1900" s="2"/>
      <c r="CS1900" s="2"/>
      <c r="CT1900" s="2"/>
      <c r="CU1900" s="2"/>
      <c r="CV1900" s="2"/>
      <c r="CW1900" s="2"/>
      <c r="CX1900" s="2"/>
      <c r="CY1900" s="2"/>
      <c r="CZ1900" s="2"/>
      <c r="DA1900" s="2"/>
      <c r="DB1900" s="2"/>
      <c r="DC1900" s="2"/>
      <c r="DD1900" s="2"/>
      <c r="DE1900" s="2"/>
      <c r="DF1900" s="2"/>
      <c r="DG1900" s="2"/>
      <c r="DH1900" s="2"/>
      <c r="DI1900" s="2"/>
      <c r="DJ1900" s="2"/>
      <c r="DK1900" s="2"/>
      <c r="DL1900" s="2"/>
      <c r="DM1900" s="2"/>
      <c r="DN1900" s="2"/>
      <c r="DO1900" s="2"/>
      <c r="DP1900" s="2"/>
      <c r="DQ1900" s="2"/>
      <c r="DR1900" s="2"/>
      <c r="DS1900" s="2"/>
      <c r="DT1900" s="2"/>
    </row>
    <row r="1901" spans="1:124" ht="13" x14ac:dyDescent="0.3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  <c r="CA1901" s="2"/>
      <c r="CB1901" s="2"/>
      <c r="CC1901" s="2"/>
      <c r="CD1901" s="2"/>
      <c r="CE1901" s="2"/>
      <c r="CF1901" s="2"/>
      <c r="CG1901" s="2"/>
      <c r="CH1901" s="2"/>
      <c r="CI1901" s="2"/>
      <c r="CJ1901" s="2"/>
      <c r="CK1901" s="2"/>
      <c r="CL1901" s="2"/>
      <c r="CM1901" s="2"/>
      <c r="CN1901" s="2"/>
      <c r="CO1901" s="2"/>
      <c r="CP1901" s="2"/>
      <c r="CQ1901" s="2"/>
      <c r="CR1901" s="2"/>
      <c r="CS1901" s="2"/>
      <c r="CT1901" s="2"/>
      <c r="CU1901" s="2"/>
      <c r="CV1901" s="2"/>
      <c r="CW1901" s="2"/>
      <c r="CX1901" s="2"/>
      <c r="CY1901" s="2"/>
      <c r="CZ1901" s="2"/>
      <c r="DA1901" s="2"/>
      <c r="DB1901" s="2"/>
      <c r="DC1901" s="2"/>
      <c r="DD1901" s="2"/>
      <c r="DE1901" s="2"/>
      <c r="DF1901" s="2"/>
      <c r="DG1901" s="2"/>
      <c r="DH1901" s="2"/>
      <c r="DI1901" s="2"/>
      <c r="DJ1901" s="2"/>
      <c r="DK1901" s="2"/>
      <c r="DL1901" s="2"/>
      <c r="DM1901" s="2"/>
      <c r="DN1901" s="2"/>
      <c r="DO1901" s="2"/>
      <c r="DP1901" s="2"/>
      <c r="DQ1901" s="2"/>
      <c r="DR1901" s="2"/>
      <c r="DS1901" s="2"/>
      <c r="DT1901" s="2"/>
    </row>
    <row r="1902" spans="1:124" ht="13" x14ac:dyDescent="0.3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  <c r="CA1902" s="2"/>
      <c r="CB1902" s="2"/>
      <c r="CC1902" s="2"/>
      <c r="CD1902" s="2"/>
      <c r="CE1902" s="2"/>
      <c r="CF1902" s="2"/>
      <c r="CG1902" s="2"/>
      <c r="CH1902" s="2"/>
      <c r="CI1902" s="2"/>
      <c r="CJ1902" s="2"/>
      <c r="CK1902" s="2"/>
      <c r="CL1902" s="2"/>
      <c r="CM1902" s="2"/>
      <c r="CN1902" s="2"/>
      <c r="CO1902" s="2"/>
      <c r="CP1902" s="2"/>
      <c r="CQ1902" s="2"/>
      <c r="CR1902" s="2"/>
      <c r="CS1902" s="2"/>
      <c r="CT1902" s="2"/>
      <c r="CU1902" s="2"/>
      <c r="CV1902" s="2"/>
      <c r="CW1902" s="2"/>
      <c r="CX1902" s="2"/>
      <c r="CY1902" s="2"/>
      <c r="CZ1902" s="2"/>
      <c r="DA1902" s="2"/>
      <c r="DB1902" s="2"/>
      <c r="DC1902" s="2"/>
      <c r="DD1902" s="2"/>
      <c r="DE1902" s="2"/>
      <c r="DF1902" s="2"/>
      <c r="DG1902" s="2"/>
      <c r="DH1902" s="2"/>
      <c r="DI1902" s="2"/>
      <c r="DJ1902" s="2"/>
      <c r="DK1902" s="2"/>
      <c r="DL1902" s="2"/>
      <c r="DM1902" s="2"/>
      <c r="DN1902" s="2"/>
      <c r="DO1902" s="2"/>
      <c r="DP1902" s="2"/>
      <c r="DQ1902" s="2"/>
      <c r="DR1902" s="2"/>
      <c r="DS1902" s="2"/>
      <c r="DT1902" s="2"/>
    </row>
    <row r="1903" spans="1:124" ht="13" x14ac:dyDescent="0.3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2"/>
      <c r="CD1903" s="2"/>
      <c r="CE1903" s="2"/>
      <c r="CF1903" s="2"/>
      <c r="CG1903" s="2"/>
      <c r="CH1903" s="2"/>
      <c r="CI1903" s="2"/>
      <c r="CJ1903" s="2"/>
      <c r="CK1903" s="2"/>
      <c r="CL1903" s="2"/>
      <c r="CM1903" s="2"/>
      <c r="CN1903" s="2"/>
      <c r="CO1903" s="2"/>
      <c r="CP1903" s="2"/>
      <c r="CQ1903" s="2"/>
      <c r="CR1903" s="2"/>
      <c r="CS1903" s="2"/>
      <c r="CT1903" s="2"/>
      <c r="CU1903" s="2"/>
      <c r="CV1903" s="2"/>
      <c r="CW1903" s="2"/>
      <c r="CX1903" s="2"/>
      <c r="CY1903" s="2"/>
      <c r="CZ1903" s="2"/>
      <c r="DA1903" s="2"/>
      <c r="DB1903" s="2"/>
      <c r="DC1903" s="2"/>
      <c r="DD1903" s="2"/>
      <c r="DE1903" s="2"/>
      <c r="DF1903" s="2"/>
      <c r="DG1903" s="2"/>
      <c r="DH1903" s="2"/>
      <c r="DI1903" s="2"/>
      <c r="DJ1903" s="2"/>
      <c r="DK1903" s="2"/>
      <c r="DL1903" s="2"/>
      <c r="DM1903" s="2"/>
      <c r="DN1903" s="2"/>
      <c r="DO1903" s="2"/>
      <c r="DP1903" s="2"/>
      <c r="DQ1903" s="2"/>
      <c r="DR1903" s="2"/>
      <c r="DS1903" s="2"/>
      <c r="DT1903" s="2"/>
    </row>
    <row r="1904" spans="1:124" ht="13" x14ac:dyDescent="0.3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  <c r="CA1904" s="2"/>
      <c r="CB1904" s="2"/>
      <c r="CC1904" s="2"/>
      <c r="CD1904" s="2"/>
      <c r="CE1904" s="2"/>
      <c r="CF1904" s="2"/>
      <c r="CG1904" s="2"/>
      <c r="CH1904" s="2"/>
      <c r="CI1904" s="2"/>
      <c r="CJ1904" s="2"/>
      <c r="CK1904" s="2"/>
      <c r="CL1904" s="2"/>
      <c r="CM1904" s="2"/>
      <c r="CN1904" s="2"/>
      <c r="CO1904" s="2"/>
      <c r="CP1904" s="2"/>
      <c r="CQ1904" s="2"/>
      <c r="CR1904" s="2"/>
      <c r="CS1904" s="2"/>
      <c r="CT1904" s="2"/>
      <c r="CU1904" s="2"/>
      <c r="CV1904" s="2"/>
      <c r="CW1904" s="2"/>
      <c r="CX1904" s="2"/>
      <c r="CY1904" s="2"/>
      <c r="CZ1904" s="2"/>
      <c r="DA1904" s="2"/>
      <c r="DB1904" s="2"/>
      <c r="DC1904" s="2"/>
      <c r="DD1904" s="2"/>
      <c r="DE1904" s="2"/>
      <c r="DF1904" s="2"/>
      <c r="DG1904" s="2"/>
      <c r="DH1904" s="2"/>
      <c r="DI1904" s="2"/>
      <c r="DJ1904" s="2"/>
      <c r="DK1904" s="2"/>
      <c r="DL1904" s="2"/>
      <c r="DM1904" s="2"/>
      <c r="DN1904" s="2"/>
      <c r="DO1904" s="2"/>
      <c r="DP1904" s="2"/>
      <c r="DQ1904" s="2"/>
      <c r="DR1904" s="2"/>
      <c r="DS1904" s="2"/>
      <c r="DT1904" s="2"/>
    </row>
    <row r="1905" spans="1:124" ht="13" x14ac:dyDescent="0.3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  <c r="CA1905" s="2"/>
      <c r="CB1905" s="2"/>
      <c r="CC1905" s="2"/>
      <c r="CD1905" s="2"/>
      <c r="CE1905" s="2"/>
      <c r="CF1905" s="2"/>
      <c r="CG1905" s="2"/>
      <c r="CH1905" s="2"/>
      <c r="CI1905" s="2"/>
      <c r="CJ1905" s="2"/>
      <c r="CK1905" s="2"/>
      <c r="CL1905" s="2"/>
      <c r="CM1905" s="2"/>
      <c r="CN1905" s="2"/>
      <c r="CO1905" s="2"/>
      <c r="CP1905" s="2"/>
      <c r="CQ1905" s="2"/>
      <c r="CR1905" s="2"/>
      <c r="CS1905" s="2"/>
      <c r="CT1905" s="2"/>
      <c r="CU1905" s="2"/>
      <c r="CV1905" s="2"/>
      <c r="CW1905" s="2"/>
      <c r="CX1905" s="2"/>
      <c r="CY1905" s="2"/>
      <c r="CZ1905" s="2"/>
      <c r="DA1905" s="2"/>
      <c r="DB1905" s="2"/>
      <c r="DC1905" s="2"/>
      <c r="DD1905" s="2"/>
      <c r="DE1905" s="2"/>
      <c r="DF1905" s="2"/>
      <c r="DG1905" s="2"/>
      <c r="DH1905" s="2"/>
      <c r="DI1905" s="2"/>
      <c r="DJ1905" s="2"/>
      <c r="DK1905" s="2"/>
      <c r="DL1905" s="2"/>
      <c r="DM1905" s="2"/>
      <c r="DN1905" s="2"/>
      <c r="DO1905" s="2"/>
      <c r="DP1905" s="2"/>
      <c r="DQ1905" s="2"/>
      <c r="DR1905" s="2"/>
      <c r="DS1905" s="2"/>
      <c r="DT1905" s="2"/>
    </row>
    <row r="1906" spans="1:124" ht="13" x14ac:dyDescent="0.3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  <c r="CA1906" s="2"/>
      <c r="CB1906" s="2"/>
      <c r="CC1906" s="2"/>
      <c r="CD1906" s="2"/>
      <c r="CE1906" s="2"/>
      <c r="CF1906" s="2"/>
      <c r="CG1906" s="2"/>
      <c r="CH1906" s="2"/>
      <c r="CI1906" s="2"/>
      <c r="CJ1906" s="2"/>
      <c r="CK1906" s="2"/>
      <c r="CL1906" s="2"/>
      <c r="CM1906" s="2"/>
      <c r="CN1906" s="2"/>
      <c r="CO1906" s="2"/>
      <c r="CP1906" s="2"/>
      <c r="CQ1906" s="2"/>
      <c r="CR1906" s="2"/>
      <c r="CS1906" s="2"/>
      <c r="CT1906" s="2"/>
      <c r="CU1906" s="2"/>
      <c r="CV1906" s="2"/>
      <c r="CW1906" s="2"/>
      <c r="CX1906" s="2"/>
      <c r="CY1906" s="2"/>
      <c r="CZ1906" s="2"/>
      <c r="DA1906" s="2"/>
      <c r="DB1906" s="2"/>
      <c r="DC1906" s="2"/>
      <c r="DD1906" s="2"/>
      <c r="DE1906" s="2"/>
      <c r="DF1906" s="2"/>
      <c r="DG1906" s="2"/>
      <c r="DH1906" s="2"/>
      <c r="DI1906" s="2"/>
      <c r="DJ1906" s="2"/>
      <c r="DK1906" s="2"/>
      <c r="DL1906" s="2"/>
      <c r="DM1906" s="2"/>
      <c r="DN1906" s="2"/>
      <c r="DO1906" s="2"/>
      <c r="DP1906" s="2"/>
      <c r="DQ1906" s="2"/>
      <c r="DR1906" s="2"/>
      <c r="DS1906" s="2"/>
      <c r="DT1906" s="2"/>
    </row>
    <row r="1907" spans="1:124" ht="13" x14ac:dyDescent="0.3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2"/>
      <c r="BY1907" s="2"/>
      <c r="BZ1907" s="2"/>
      <c r="CA1907" s="2"/>
      <c r="CB1907" s="2"/>
      <c r="CC1907" s="2"/>
      <c r="CD1907" s="2"/>
      <c r="CE1907" s="2"/>
      <c r="CF1907" s="2"/>
      <c r="CG1907" s="2"/>
      <c r="CH1907" s="2"/>
      <c r="CI1907" s="2"/>
      <c r="CJ1907" s="2"/>
      <c r="CK1907" s="2"/>
      <c r="CL1907" s="2"/>
      <c r="CM1907" s="2"/>
      <c r="CN1907" s="2"/>
      <c r="CO1907" s="2"/>
      <c r="CP1907" s="2"/>
      <c r="CQ1907" s="2"/>
      <c r="CR1907" s="2"/>
      <c r="CS1907" s="2"/>
      <c r="CT1907" s="2"/>
      <c r="CU1907" s="2"/>
      <c r="CV1907" s="2"/>
      <c r="CW1907" s="2"/>
      <c r="CX1907" s="2"/>
      <c r="CY1907" s="2"/>
      <c r="CZ1907" s="2"/>
      <c r="DA1907" s="2"/>
      <c r="DB1907" s="2"/>
      <c r="DC1907" s="2"/>
      <c r="DD1907" s="2"/>
      <c r="DE1907" s="2"/>
      <c r="DF1907" s="2"/>
      <c r="DG1907" s="2"/>
      <c r="DH1907" s="2"/>
      <c r="DI1907" s="2"/>
      <c r="DJ1907" s="2"/>
      <c r="DK1907" s="2"/>
      <c r="DL1907" s="2"/>
      <c r="DM1907" s="2"/>
      <c r="DN1907" s="2"/>
      <c r="DO1907" s="2"/>
      <c r="DP1907" s="2"/>
      <c r="DQ1907" s="2"/>
      <c r="DR1907" s="2"/>
      <c r="DS1907" s="2"/>
      <c r="DT1907" s="2"/>
    </row>
    <row r="1908" spans="1:124" ht="13" x14ac:dyDescent="0.3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/>
      <c r="BY1908" s="2"/>
      <c r="BZ1908" s="2"/>
      <c r="CA1908" s="2"/>
      <c r="CB1908" s="2"/>
      <c r="CC1908" s="2"/>
      <c r="CD1908" s="2"/>
      <c r="CE1908" s="2"/>
      <c r="CF1908" s="2"/>
      <c r="CG1908" s="2"/>
      <c r="CH1908" s="2"/>
      <c r="CI1908" s="2"/>
      <c r="CJ1908" s="2"/>
      <c r="CK1908" s="2"/>
      <c r="CL1908" s="2"/>
      <c r="CM1908" s="2"/>
      <c r="CN1908" s="2"/>
      <c r="CO1908" s="2"/>
      <c r="CP1908" s="2"/>
      <c r="CQ1908" s="2"/>
      <c r="CR1908" s="2"/>
      <c r="CS1908" s="2"/>
      <c r="CT1908" s="2"/>
      <c r="CU1908" s="2"/>
      <c r="CV1908" s="2"/>
      <c r="CW1908" s="2"/>
      <c r="CX1908" s="2"/>
      <c r="CY1908" s="2"/>
      <c r="CZ1908" s="2"/>
      <c r="DA1908" s="2"/>
      <c r="DB1908" s="2"/>
      <c r="DC1908" s="2"/>
      <c r="DD1908" s="2"/>
      <c r="DE1908" s="2"/>
      <c r="DF1908" s="2"/>
      <c r="DG1908" s="2"/>
      <c r="DH1908" s="2"/>
      <c r="DI1908" s="2"/>
      <c r="DJ1908" s="2"/>
      <c r="DK1908" s="2"/>
      <c r="DL1908" s="2"/>
      <c r="DM1908" s="2"/>
      <c r="DN1908" s="2"/>
      <c r="DO1908" s="2"/>
      <c r="DP1908" s="2"/>
      <c r="DQ1908" s="2"/>
      <c r="DR1908" s="2"/>
      <c r="DS1908" s="2"/>
      <c r="DT1908" s="2"/>
    </row>
    <row r="1909" spans="1:124" ht="13" x14ac:dyDescent="0.3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2"/>
      <c r="BY1909" s="2"/>
      <c r="BZ1909" s="2"/>
      <c r="CA1909" s="2"/>
      <c r="CB1909" s="2"/>
      <c r="CC1909" s="2"/>
      <c r="CD1909" s="2"/>
      <c r="CE1909" s="2"/>
      <c r="CF1909" s="2"/>
      <c r="CG1909" s="2"/>
      <c r="CH1909" s="2"/>
      <c r="CI1909" s="2"/>
      <c r="CJ1909" s="2"/>
      <c r="CK1909" s="2"/>
      <c r="CL1909" s="2"/>
      <c r="CM1909" s="2"/>
      <c r="CN1909" s="2"/>
      <c r="CO1909" s="2"/>
      <c r="CP1909" s="2"/>
      <c r="CQ1909" s="2"/>
      <c r="CR1909" s="2"/>
      <c r="CS1909" s="2"/>
      <c r="CT1909" s="2"/>
      <c r="CU1909" s="2"/>
      <c r="CV1909" s="2"/>
      <c r="CW1909" s="2"/>
      <c r="CX1909" s="2"/>
      <c r="CY1909" s="2"/>
      <c r="CZ1909" s="2"/>
      <c r="DA1909" s="2"/>
      <c r="DB1909" s="2"/>
      <c r="DC1909" s="2"/>
      <c r="DD1909" s="2"/>
      <c r="DE1909" s="2"/>
      <c r="DF1909" s="2"/>
      <c r="DG1909" s="2"/>
      <c r="DH1909" s="2"/>
      <c r="DI1909" s="2"/>
      <c r="DJ1909" s="2"/>
      <c r="DK1909" s="2"/>
      <c r="DL1909" s="2"/>
      <c r="DM1909" s="2"/>
      <c r="DN1909" s="2"/>
      <c r="DO1909" s="2"/>
      <c r="DP1909" s="2"/>
      <c r="DQ1909" s="2"/>
      <c r="DR1909" s="2"/>
      <c r="DS1909" s="2"/>
      <c r="DT1909" s="2"/>
    </row>
    <row r="1910" spans="1:124" ht="13" x14ac:dyDescent="0.3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  <c r="BY1910" s="2"/>
      <c r="BZ1910" s="2"/>
      <c r="CA1910" s="2"/>
      <c r="CB1910" s="2"/>
      <c r="CC1910" s="2"/>
      <c r="CD1910" s="2"/>
      <c r="CE1910" s="2"/>
      <c r="CF1910" s="2"/>
      <c r="CG1910" s="2"/>
      <c r="CH1910" s="2"/>
      <c r="CI1910" s="2"/>
      <c r="CJ1910" s="2"/>
      <c r="CK1910" s="2"/>
      <c r="CL1910" s="2"/>
      <c r="CM1910" s="2"/>
      <c r="CN1910" s="2"/>
      <c r="CO1910" s="2"/>
      <c r="CP1910" s="2"/>
      <c r="CQ1910" s="2"/>
      <c r="CR1910" s="2"/>
      <c r="CS1910" s="2"/>
      <c r="CT1910" s="2"/>
      <c r="CU1910" s="2"/>
      <c r="CV1910" s="2"/>
      <c r="CW1910" s="2"/>
      <c r="CX1910" s="2"/>
      <c r="CY1910" s="2"/>
      <c r="CZ1910" s="2"/>
      <c r="DA1910" s="2"/>
      <c r="DB1910" s="2"/>
      <c r="DC1910" s="2"/>
      <c r="DD1910" s="2"/>
      <c r="DE1910" s="2"/>
      <c r="DF1910" s="2"/>
      <c r="DG1910" s="2"/>
      <c r="DH1910" s="2"/>
      <c r="DI1910" s="2"/>
      <c r="DJ1910" s="2"/>
      <c r="DK1910" s="2"/>
      <c r="DL1910" s="2"/>
      <c r="DM1910" s="2"/>
      <c r="DN1910" s="2"/>
      <c r="DO1910" s="2"/>
      <c r="DP1910" s="2"/>
      <c r="DQ1910" s="2"/>
      <c r="DR1910" s="2"/>
      <c r="DS1910" s="2"/>
      <c r="DT1910" s="2"/>
    </row>
    <row r="1911" spans="1:124" ht="13" x14ac:dyDescent="0.3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  <c r="CA1911" s="2"/>
      <c r="CB1911" s="2"/>
      <c r="CC1911" s="2"/>
      <c r="CD1911" s="2"/>
      <c r="CE1911" s="2"/>
      <c r="CF1911" s="2"/>
      <c r="CG1911" s="2"/>
      <c r="CH1911" s="2"/>
      <c r="CI1911" s="2"/>
      <c r="CJ1911" s="2"/>
      <c r="CK1911" s="2"/>
      <c r="CL1911" s="2"/>
      <c r="CM1911" s="2"/>
      <c r="CN1911" s="2"/>
      <c r="CO1911" s="2"/>
      <c r="CP1911" s="2"/>
      <c r="CQ1911" s="2"/>
      <c r="CR1911" s="2"/>
      <c r="CS1911" s="2"/>
      <c r="CT1911" s="2"/>
      <c r="CU1911" s="2"/>
      <c r="CV1911" s="2"/>
      <c r="CW1911" s="2"/>
      <c r="CX1911" s="2"/>
      <c r="CY1911" s="2"/>
      <c r="CZ1911" s="2"/>
      <c r="DA1911" s="2"/>
      <c r="DB1911" s="2"/>
      <c r="DC1911" s="2"/>
      <c r="DD1911" s="2"/>
      <c r="DE1911" s="2"/>
      <c r="DF1911" s="2"/>
      <c r="DG1911" s="2"/>
      <c r="DH1911" s="2"/>
      <c r="DI1911" s="2"/>
      <c r="DJ1911" s="2"/>
      <c r="DK1911" s="2"/>
      <c r="DL1911" s="2"/>
      <c r="DM1911" s="2"/>
      <c r="DN1911" s="2"/>
      <c r="DO1911" s="2"/>
      <c r="DP1911" s="2"/>
      <c r="DQ1911" s="2"/>
      <c r="DR1911" s="2"/>
      <c r="DS1911" s="2"/>
      <c r="DT1911" s="2"/>
    </row>
    <row r="1912" spans="1:124" ht="13" x14ac:dyDescent="0.3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2"/>
      <c r="BZ1912" s="2"/>
      <c r="CA1912" s="2"/>
      <c r="CB1912" s="2"/>
      <c r="CC1912" s="2"/>
      <c r="CD1912" s="2"/>
      <c r="CE1912" s="2"/>
      <c r="CF1912" s="2"/>
      <c r="CG1912" s="2"/>
      <c r="CH1912" s="2"/>
      <c r="CI1912" s="2"/>
      <c r="CJ1912" s="2"/>
      <c r="CK1912" s="2"/>
      <c r="CL1912" s="2"/>
      <c r="CM1912" s="2"/>
      <c r="CN1912" s="2"/>
      <c r="CO1912" s="2"/>
      <c r="CP1912" s="2"/>
      <c r="CQ1912" s="2"/>
      <c r="CR1912" s="2"/>
      <c r="CS1912" s="2"/>
      <c r="CT1912" s="2"/>
      <c r="CU1912" s="2"/>
      <c r="CV1912" s="2"/>
      <c r="CW1912" s="2"/>
      <c r="CX1912" s="2"/>
      <c r="CY1912" s="2"/>
      <c r="CZ1912" s="2"/>
      <c r="DA1912" s="2"/>
      <c r="DB1912" s="2"/>
      <c r="DC1912" s="2"/>
      <c r="DD1912" s="2"/>
      <c r="DE1912" s="2"/>
      <c r="DF1912" s="2"/>
      <c r="DG1912" s="2"/>
      <c r="DH1912" s="2"/>
      <c r="DI1912" s="2"/>
      <c r="DJ1912" s="2"/>
      <c r="DK1912" s="2"/>
      <c r="DL1912" s="2"/>
      <c r="DM1912" s="2"/>
      <c r="DN1912" s="2"/>
      <c r="DO1912" s="2"/>
      <c r="DP1912" s="2"/>
      <c r="DQ1912" s="2"/>
      <c r="DR1912" s="2"/>
      <c r="DS1912" s="2"/>
      <c r="DT1912" s="2"/>
    </row>
    <row r="1913" spans="1:124" ht="13" x14ac:dyDescent="0.3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  <c r="CA1913" s="2"/>
      <c r="CB1913" s="2"/>
      <c r="CC1913" s="2"/>
      <c r="CD1913" s="2"/>
      <c r="CE1913" s="2"/>
      <c r="CF1913" s="2"/>
      <c r="CG1913" s="2"/>
      <c r="CH1913" s="2"/>
      <c r="CI1913" s="2"/>
      <c r="CJ1913" s="2"/>
      <c r="CK1913" s="2"/>
      <c r="CL1913" s="2"/>
      <c r="CM1913" s="2"/>
      <c r="CN1913" s="2"/>
      <c r="CO1913" s="2"/>
      <c r="CP1913" s="2"/>
      <c r="CQ1913" s="2"/>
      <c r="CR1913" s="2"/>
      <c r="CS1913" s="2"/>
      <c r="CT1913" s="2"/>
      <c r="CU1913" s="2"/>
      <c r="CV1913" s="2"/>
      <c r="CW1913" s="2"/>
      <c r="CX1913" s="2"/>
      <c r="CY1913" s="2"/>
      <c r="CZ1913" s="2"/>
      <c r="DA1913" s="2"/>
      <c r="DB1913" s="2"/>
      <c r="DC1913" s="2"/>
      <c r="DD1913" s="2"/>
      <c r="DE1913" s="2"/>
      <c r="DF1913" s="2"/>
      <c r="DG1913" s="2"/>
      <c r="DH1913" s="2"/>
      <c r="DI1913" s="2"/>
      <c r="DJ1913" s="2"/>
      <c r="DK1913" s="2"/>
      <c r="DL1913" s="2"/>
      <c r="DM1913" s="2"/>
      <c r="DN1913" s="2"/>
      <c r="DO1913" s="2"/>
      <c r="DP1913" s="2"/>
      <c r="DQ1913" s="2"/>
      <c r="DR1913" s="2"/>
      <c r="DS1913" s="2"/>
      <c r="DT1913" s="2"/>
    </row>
    <row r="1914" spans="1:124" ht="13" x14ac:dyDescent="0.3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  <c r="BY1914" s="2"/>
      <c r="BZ1914" s="2"/>
      <c r="CA1914" s="2"/>
      <c r="CB1914" s="2"/>
      <c r="CC1914" s="2"/>
      <c r="CD1914" s="2"/>
      <c r="CE1914" s="2"/>
      <c r="CF1914" s="2"/>
      <c r="CG1914" s="2"/>
      <c r="CH1914" s="2"/>
      <c r="CI1914" s="2"/>
      <c r="CJ1914" s="2"/>
      <c r="CK1914" s="2"/>
      <c r="CL1914" s="2"/>
      <c r="CM1914" s="2"/>
      <c r="CN1914" s="2"/>
      <c r="CO1914" s="2"/>
      <c r="CP1914" s="2"/>
      <c r="CQ1914" s="2"/>
      <c r="CR1914" s="2"/>
      <c r="CS1914" s="2"/>
      <c r="CT1914" s="2"/>
      <c r="CU1914" s="2"/>
      <c r="CV1914" s="2"/>
      <c r="CW1914" s="2"/>
      <c r="CX1914" s="2"/>
      <c r="CY1914" s="2"/>
      <c r="CZ1914" s="2"/>
      <c r="DA1914" s="2"/>
      <c r="DB1914" s="2"/>
      <c r="DC1914" s="2"/>
      <c r="DD1914" s="2"/>
      <c r="DE1914" s="2"/>
      <c r="DF1914" s="2"/>
      <c r="DG1914" s="2"/>
      <c r="DH1914" s="2"/>
      <c r="DI1914" s="2"/>
      <c r="DJ1914" s="2"/>
      <c r="DK1914" s="2"/>
      <c r="DL1914" s="2"/>
      <c r="DM1914" s="2"/>
      <c r="DN1914" s="2"/>
      <c r="DO1914" s="2"/>
      <c r="DP1914" s="2"/>
      <c r="DQ1914" s="2"/>
      <c r="DR1914" s="2"/>
      <c r="DS1914" s="2"/>
      <c r="DT1914" s="2"/>
    </row>
    <row r="1915" spans="1:124" ht="13" x14ac:dyDescent="0.3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  <c r="CA1915" s="2"/>
      <c r="CB1915" s="2"/>
      <c r="CC1915" s="2"/>
      <c r="CD1915" s="2"/>
      <c r="CE1915" s="2"/>
      <c r="CF1915" s="2"/>
      <c r="CG1915" s="2"/>
      <c r="CH1915" s="2"/>
      <c r="CI1915" s="2"/>
      <c r="CJ1915" s="2"/>
      <c r="CK1915" s="2"/>
      <c r="CL1915" s="2"/>
      <c r="CM1915" s="2"/>
      <c r="CN1915" s="2"/>
      <c r="CO1915" s="2"/>
      <c r="CP1915" s="2"/>
      <c r="CQ1915" s="2"/>
      <c r="CR1915" s="2"/>
      <c r="CS1915" s="2"/>
      <c r="CT1915" s="2"/>
      <c r="CU1915" s="2"/>
      <c r="CV1915" s="2"/>
      <c r="CW1915" s="2"/>
      <c r="CX1915" s="2"/>
      <c r="CY1915" s="2"/>
      <c r="CZ1915" s="2"/>
      <c r="DA1915" s="2"/>
      <c r="DB1915" s="2"/>
      <c r="DC1915" s="2"/>
      <c r="DD1915" s="2"/>
      <c r="DE1915" s="2"/>
      <c r="DF1915" s="2"/>
      <c r="DG1915" s="2"/>
      <c r="DH1915" s="2"/>
      <c r="DI1915" s="2"/>
      <c r="DJ1915" s="2"/>
      <c r="DK1915" s="2"/>
      <c r="DL1915" s="2"/>
      <c r="DM1915" s="2"/>
      <c r="DN1915" s="2"/>
      <c r="DO1915" s="2"/>
      <c r="DP1915" s="2"/>
      <c r="DQ1915" s="2"/>
      <c r="DR1915" s="2"/>
      <c r="DS1915" s="2"/>
      <c r="DT1915" s="2"/>
    </row>
    <row r="1916" spans="1:124" ht="13" x14ac:dyDescent="0.3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  <c r="CA1916" s="2"/>
      <c r="CB1916" s="2"/>
      <c r="CC1916" s="2"/>
      <c r="CD1916" s="2"/>
      <c r="CE1916" s="2"/>
      <c r="CF1916" s="2"/>
      <c r="CG1916" s="2"/>
      <c r="CH1916" s="2"/>
      <c r="CI1916" s="2"/>
      <c r="CJ1916" s="2"/>
      <c r="CK1916" s="2"/>
      <c r="CL1916" s="2"/>
      <c r="CM1916" s="2"/>
      <c r="CN1916" s="2"/>
      <c r="CO1916" s="2"/>
      <c r="CP1916" s="2"/>
      <c r="CQ1916" s="2"/>
      <c r="CR1916" s="2"/>
      <c r="CS1916" s="2"/>
      <c r="CT1916" s="2"/>
      <c r="CU1916" s="2"/>
      <c r="CV1916" s="2"/>
      <c r="CW1916" s="2"/>
      <c r="CX1916" s="2"/>
      <c r="CY1916" s="2"/>
      <c r="CZ1916" s="2"/>
      <c r="DA1916" s="2"/>
      <c r="DB1916" s="2"/>
      <c r="DC1916" s="2"/>
      <c r="DD1916" s="2"/>
      <c r="DE1916" s="2"/>
      <c r="DF1916" s="2"/>
      <c r="DG1916" s="2"/>
      <c r="DH1916" s="2"/>
      <c r="DI1916" s="2"/>
      <c r="DJ1916" s="2"/>
      <c r="DK1916" s="2"/>
      <c r="DL1916" s="2"/>
      <c r="DM1916" s="2"/>
      <c r="DN1916" s="2"/>
      <c r="DO1916" s="2"/>
      <c r="DP1916" s="2"/>
      <c r="DQ1916" s="2"/>
      <c r="DR1916" s="2"/>
      <c r="DS1916" s="2"/>
      <c r="DT1916" s="2"/>
    </row>
    <row r="1917" spans="1:124" ht="13" x14ac:dyDescent="0.3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  <c r="CE1917" s="2"/>
      <c r="CF1917" s="2"/>
      <c r="CG1917" s="2"/>
      <c r="CH1917" s="2"/>
      <c r="CI1917" s="2"/>
      <c r="CJ1917" s="2"/>
      <c r="CK1917" s="2"/>
      <c r="CL1917" s="2"/>
      <c r="CM1917" s="2"/>
      <c r="CN1917" s="2"/>
      <c r="CO1917" s="2"/>
      <c r="CP1917" s="2"/>
      <c r="CQ1917" s="2"/>
      <c r="CR1917" s="2"/>
      <c r="CS1917" s="2"/>
      <c r="CT1917" s="2"/>
      <c r="CU1917" s="2"/>
      <c r="CV1917" s="2"/>
      <c r="CW1917" s="2"/>
      <c r="CX1917" s="2"/>
      <c r="CY1917" s="2"/>
      <c r="CZ1917" s="2"/>
      <c r="DA1917" s="2"/>
      <c r="DB1917" s="2"/>
      <c r="DC1917" s="2"/>
      <c r="DD1917" s="2"/>
      <c r="DE1917" s="2"/>
      <c r="DF1917" s="2"/>
      <c r="DG1917" s="2"/>
      <c r="DH1917" s="2"/>
      <c r="DI1917" s="2"/>
      <c r="DJ1917" s="2"/>
      <c r="DK1917" s="2"/>
      <c r="DL1917" s="2"/>
      <c r="DM1917" s="2"/>
      <c r="DN1917" s="2"/>
      <c r="DO1917" s="2"/>
      <c r="DP1917" s="2"/>
      <c r="DQ1917" s="2"/>
      <c r="DR1917" s="2"/>
      <c r="DS1917" s="2"/>
      <c r="DT1917" s="2"/>
    </row>
    <row r="1918" spans="1:124" ht="13" x14ac:dyDescent="0.3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  <c r="CE1918" s="2"/>
      <c r="CF1918" s="2"/>
      <c r="CG1918" s="2"/>
      <c r="CH1918" s="2"/>
      <c r="CI1918" s="2"/>
      <c r="CJ1918" s="2"/>
      <c r="CK1918" s="2"/>
      <c r="CL1918" s="2"/>
      <c r="CM1918" s="2"/>
      <c r="CN1918" s="2"/>
      <c r="CO1918" s="2"/>
      <c r="CP1918" s="2"/>
      <c r="CQ1918" s="2"/>
      <c r="CR1918" s="2"/>
      <c r="CS1918" s="2"/>
      <c r="CT1918" s="2"/>
      <c r="CU1918" s="2"/>
      <c r="CV1918" s="2"/>
      <c r="CW1918" s="2"/>
      <c r="CX1918" s="2"/>
      <c r="CY1918" s="2"/>
      <c r="CZ1918" s="2"/>
      <c r="DA1918" s="2"/>
      <c r="DB1918" s="2"/>
      <c r="DC1918" s="2"/>
      <c r="DD1918" s="2"/>
      <c r="DE1918" s="2"/>
      <c r="DF1918" s="2"/>
      <c r="DG1918" s="2"/>
      <c r="DH1918" s="2"/>
      <c r="DI1918" s="2"/>
      <c r="DJ1918" s="2"/>
      <c r="DK1918" s="2"/>
      <c r="DL1918" s="2"/>
      <c r="DM1918" s="2"/>
      <c r="DN1918" s="2"/>
      <c r="DO1918" s="2"/>
      <c r="DP1918" s="2"/>
      <c r="DQ1918" s="2"/>
      <c r="DR1918" s="2"/>
      <c r="DS1918" s="2"/>
      <c r="DT1918" s="2"/>
    </row>
    <row r="1919" spans="1:124" ht="13" x14ac:dyDescent="0.3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  <c r="CE1919" s="2"/>
      <c r="CF1919" s="2"/>
      <c r="CG1919" s="2"/>
      <c r="CH1919" s="2"/>
      <c r="CI1919" s="2"/>
      <c r="CJ1919" s="2"/>
      <c r="CK1919" s="2"/>
      <c r="CL1919" s="2"/>
      <c r="CM1919" s="2"/>
      <c r="CN1919" s="2"/>
      <c r="CO1919" s="2"/>
      <c r="CP1919" s="2"/>
      <c r="CQ1919" s="2"/>
      <c r="CR1919" s="2"/>
      <c r="CS1919" s="2"/>
      <c r="CT1919" s="2"/>
      <c r="CU1919" s="2"/>
      <c r="CV1919" s="2"/>
      <c r="CW1919" s="2"/>
      <c r="CX1919" s="2"/>
      <c r="CY1919" s="2"/>
      <c r="CZ1919" s="2"/>
      <c r="DA1919" s="2"/>
      <c r="DB1919" s="2"/>
      <c r="DC1919" s="2"/>
      <c r="DD1919" s="2"/>
      <c r="DE1919" s="2"/>
      <c r="DF1919" s="2"/>
      <c r="DG1919" s="2"/>
      <c r="DH1919" s="2"/>
      <c r="DI1919" s="2"/>
      <c r="DJ1919" s="2"/>
      <c r="DK1919" s="2"/>
      <c r="DL1919" s="2"/>
      <c r="DM1919" s="2"/>
      <c r="DN1919" s="2"/>
      <c r="DO1919" s="2"/>
      <c r="DP1919" s="2"/>
      <c r="DQ1919" s="2"/>
      <c r="DR1919" s="2"/>
      <c r="DS1919" s="2"/>
      <c r="DT1919" s="2"/>
    </row>
    <row r="1920" spans="1:124" ht="13" x14ac:dyDescent="0.3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  <c r="CA1920" s="2"/>
      <c r="CB1920" s="2"/>
      <c r="CC1920" s="2"/>
      <c r="CD1920" s="2"/>
      <c r="CE1920" s="2"/>
      <c r="CF1920" s="2"/>
      <c r="CG1920" s="2"/>
      <c r="CH1920" s="2"/>
      <c r="CI1920" s="2"/>
      <c r="CJ1920" s="2"/>
      <c r="CK1920" s="2"/>
      <c r="CL1920" s="2"/>
      <c r="CM1920" s="2"/>
      <c r="CN1920" s="2"/>
      <c r="CO1920" s="2"/>
      <c r="CP1920" s="2"/>
      <c r="CQ1920" s="2"/>
      <c r="CR1920" s="2"/>
      <c r="CS1920" s="2"/>
      <c r="CT1920" s="2"/>
      <c r="CU1920" s="2"/>
      <c r="CV1920" s="2"/>
      <c r="CW1920" s="2"/>
      <c r="CX1920" s="2"/>
      <c r="CY1920" s="2"/>
      <c r="CZ1920" s="2"/>
      <c r="DA1920" s="2"/>
      <c r="DB1920" s="2"/>
      <c r="DC1920" s="2"/>
      <c r="DD1920" s="2"/>
      <c r="DE1920" s="2"/>
      <c r="DF1920" s="2"/>
      <c r="DG1920" s="2"/>
      <c r="DH1920" s="2"/>
      <c r="DI1920" s="2"/>
      <c r="DJ1920" s="2"/>
      <c r="DK1920" s="2"/>
      <c r="DL1920" s="2"/>
      <c r="DM1920" s="2"/>
      <c r="DN1920" s="2"/>
      <c r="DO1920" s="2"/>
      <c r="DP1920" s="2"/>
      <c r="DQ1920" s="2"/>
      <c r="DR1920" s="2"/>
      <c r="DS1920" s="2"/>
      <c r="DT1920" s="2"/>
    </row>
    <row r="1921" spans="1:124" ht="13" x14ac:dyDescent="0.3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  <c r="CA1921" s="2"/>
      <c r="CB1921" s="2"/>
      <c r="CC1921" s="2"/>
      <c r="CD1921" s="2"/>
      <c r="CE1921" s="2"/>
      <c r="CF1921" s="2"/>
      <c r="CG1921" s="2"/>
      <c r="CH1921" s="2"/>
      <c r="CI1921" s="2"/>
      <c r="CJ1921" s="2"/>
      <c r="CK1921" s="2"/>
      <c r="CL1921" s="2"/>
      <c r="CM1921" s="2"/>
      <c r="CN1921" s="2"/>
      <c r="CO1921" s="2"/>
      <c r="CP1921" s="2"/>
      <c r="CQ1921" s="2"/>
      <c r="CR1921" s="2"/>
      <c r="CS1921" s="2"/>
      <c r="CT1921" s="2"/>
      <c r="CU1921" s="2"/>
      <c r="CV1921" s="2"/>
      <c r="CW1921" s="2"/>
      <c r="CX1921" s="2"/>
      <c r="CY1921" s="2"/>
      <c r="CZ1921" s="2"/>
      <c r="DA1921" s="2"/>
      <c r="DB1921" s="2"/>
      <c r="DC1921" s="2"/>
      <c r="DD1921" s="2"/>
      <c r="DE1921" s="2"/>
      <c r="DF1921" s="2"/>
      <c r="DG1921" s="2"/>
      <c r="DH1921" s="2"/>
      <c r="DI1921" s="2"/>
      <c r="DJ1921" s="2"/>
      <c r="DK1921" s="2"/>
      <c r="DL1921" s="2"/>
      <c r="DM1921" s="2"/>
      <c r="DN1921" s="2"/>
      <c r="DO1921" s="2"/>
      <c r="DP1921" s="2"/>
      <c r="DQ1921" s="2"/>
      <c r="DR1921" s="2"/>
      <c r="DS1921" s="2"/>
      <c r="DT1921" s="2"/>
    </row>
    <row r="1922" spans="1:124" ht="13" x14ac:dyDescent="0.3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  <c r="CA1922" s="2"/>
      <c r="CB1922" s="2"/>
      <c r="CC1922" s="2"/>
      <c r="CD1922" s="2"/>
      <c r="CE1922" s="2"/>
      <c r="CF1922" s="2"/>
      <c r="CG1922" s="2"/>
      <c r="CH1922" s="2"/>
      <c r="CI1922" s="2"/>
      <c r="CJ1922" s="2"/>
      <c r="CK1922" s="2"/>
      <c r="CL1922" s="2"/>
      <c r="CM1922" s="2"/>
      <c r="CN1922" s="2"/>
      <c r="CO1922" s="2"/>
      <c r="CP1922" s="2"/>
      <c r="CQ1922" s="2"/>
      <c r="CR1922" s="2"/>
      <c r="CS1922" s="2"/>
      <c r="CT1922" s="2"/>
      <c r="CU1922" s="2"/>
      <c r="CV1922" s="2"/>
      <c r="CW1922" s="2"/>
      <c r="CX1922" s="2"/>
      <c r="CY1922" s="2"/>
      <c r="CZ1922" s="2"/>
      <c r="DA1922" s="2"/>
      <c r="DB1922" s="2"/>
      <c r="DC1922" s="2"/>
      <c r="DD1922" s="2"/>
      <c r="DE1922" s="2"/>
      <c r="DF1922" s="2"/>
      <c r="DG1922" s="2"/>
      <c r="DH1922" s="2"/>
      <c r="DI1922" s="2"/>
      <c r="DJ1922" s="2"/>
      <c r="DK1922" s="2"/>
      <c r="DL1922" s="2"/>
      <c r="DM1922" s="2"/>
      <c r="DN1922" s="2"/>
      <c r="DO1922" s="2"/>
      <c r="DP1922" s="2"/>
      <c r="DQ1922" s="2"/>
      <c r="DR1922" s="2"/>
      <c r="DS1922" s="2"/>
      <c r="DT1922" s="2"/>
    </row>
    <row r="1923" spans="1:124" ht="13" x14ac:dyDescent="0.3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  <c r="CE1923" s="2"/>
      <c r="CF1923" s="2"/>
      <c r="CG1923" s="2"/>
      <c r="CH1923" s="2"/>
      <c r="CI1923" s="2"/>
      <c r="CJ1923" s="2"/>
      <c r="CK1923" s="2"/>
      <c r="CL1923" s="2"/>
      <c r="CM1923" s="2"/>
      <c r="CN1923" s="2"/>
      <c r="CO1923" s="2"/>
      <c r="CP1923" s="2"/>
      <c r="CQ1923" s="2"/>
      <c r="CR1923" s="2"/>
      <c r="CS1923" s="2"/>
      <c r="CT1923" s="2"/>
      <c r="CU1923" s="2"/>
      <c r="CV1923" s="2"/>
      <c r="CW1923" s="2"/>
      <c r="CX1923" s="2"/>
      <c r="CY1923" s="2"/>
      <c r="CZ1923" s="2"/>
      <c r="DA1923" s="2"/>
      <c r="DB1923" s="2"/>
      <c r="DC1923" s="2"/>
      <c r="DD1923" s="2"/>
      <c r="DE1923" s="2"/>
      <c r="DF1923" s="2"/>
      <c r="DG1923" s="2"/>
      <c r="DH1923" s="2"/>
      <c r="DI1923" s="2"/>
      <c r="DJ1923" s="2"/>
      <c r="DK1923" s="2"/>
      <c r="DL1923" s="2"/>
      <c r="DM1923" s="2"/>
      <c r="DN1923" s="2"/>
      <c r="DO1923" s="2"/>
      <c r="DP1923" s="2"/>
      <c r="DQ1923" s="2"/>
      <c r="DR1923" s="2"/>
      <c r="DS1923" s="2"/>
      <c r="DT1923" s="2"/>
    </row>
    <row r="1924" spans="1:124" ht="13" x14ac:dyDescent="0.3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  <c r="CE1924" s="2"/>
      <c r="CF1924" s="2"/>
      <c r="CG1924" s="2"/>
      <c r="CH1924" s="2"/>
      <c r="CI1924" s="2"/>
      <c r="CJ1924" s="2"/>
      <c r="CK1924" s="2"/>
      <c r="CL1924" s="2"/>
      <c r="CM1924" s="2"/>
      <c r="CN1924" s="2"/>
      <c r="CO1924" s="2"/>
      <c r="CP1924" s="2"/>
      <c r="CQ1924" s="2"/>
      <c r="CR1924" s="2"/>
      <c r="CS1924" s="2"/>
      <c r="CT1924" s="2"/>
      <c r="CU1924" s="2"/>
      <c r="CV1924" s="2"/>
      <c r="CW1924" s="2"/>
      <c r="CX1924" s="2"/>
      <c r="CY1924" s="2"/>
      <c r="CZ1924" s="2"/>
      <c r="DA1924" s="2"/>
      <c r="DB1924" s="2"/>
      <c r="DC1924" s="2"/>
      <c r="DD1924" s="2"/>
      <c r="DE1924" s="2"/>
      <c r="DF1924" s="2"/>
      <c r="DG1924" s="2"/>
      <c r="DH1924" s="2"/>
      <c r="DI1924" s="2"/>
      <c r="DJ1924" s="2"/>
      <c r="DK1924" s="2"/>
      <c r="DL1924" s="2"/>
      <c r="DM1924" s="2"/>
      <c r="DN1924" s="2"/>
      <c r="DO1924" s="2"/>
      <c r="DP1924" s="2"/>
      <c r="DQ1924" s="2"/>
      <c r="DR1924" s="2"/>
      <c r="DS1924" s="2"/>
      <c r="DT1924" s="2"/>
    </row>
    <row r="1925" spans="1:124" ht="13" x14ac:dyDescent="0.3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  <c r="CE1925" s="2"/>
      <c r="CF1925" s="2"/>
      <c r="CG1925" s="2"/>
      <c r="CH1925" s="2"/>
      <c r="CI1925" s="2"/>
      <c r="CJ1925" s="2"/>
      <c r="CK1925" s="2"/>
      <c r="CL1925" s="2"/>
      <c r="CM1925" s="2"/>
      <c r="CN1925" s="2"/>
      <c r="CO1925" s="2"/>
      <c r="CP1925" s="2"/>
      <c r="CQ1925" s="2"/>
      <c r="CR1925" s="2"/>
      <c r="CS1925" s="2"/>
      <c r="CT1925" s="2"/>
      <c r="CU1925" s="2"/>
      <c r="CV1925" s="2"/>
      <c r="CW1925" s="2"/>
      <c r="CX1925" s="2"/>
      <c r="CY1925" s="2"/>
      <c r="CZ1925" s="2"/>
      <c r="DA1925" s="2"/>
      <c r="DB1925" s="2"/>
      <c r="DC1925" s="2"/>
      <c r="DD1925" s="2"/>
      <c r="DE1925" s="2"/>
      <c r="DF1925" s="2"/>
      <c r="DG1925" s="2"/>
      <c r="DH1925" s="2"/>
      <c r="DI1925" s="2"/>
      <c r="DJ1925" s="2"/>
      <c r="DK1925" s="2"/>
      <c r="DL1925" s="2"/>
      <c r="DM1925" s="2"/>
      <c r="DN1925" s="2"/>
      <c r="DO1925" s="2"/>
      <c r="DP1925" s="2"/>
      <c r="DQ1925" s="2"/>
      <c r="DR1925" s="2"/>
      <c r="DS1925" s="2"/>
      <c r="DT1925" s="2"/>
    </row>
    <row r="1926" spans="1:124" ht="13" x14ac:dyDescent="0.3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  <c r="CE1926" s="2"/>
      <c r="CF1926" s="2"/>
      <c r="CG1926" s="2"/>
      <c r="CH1926" s="2"/>
      <c r="CI1926" s="2"/>
      <c r="CJ1926" s="2"/>
      <c r="CK1926" s="2"/>
      <c r="CL1926" s="2"/>
      <c r="CM1926" s="2"/>
      <c r="CN1926" s="2"/>
      <c r="CO1926" s="2"/>
      <c r="CP1926" s="2"/>
      <c r="CQ1926" s="2"/>
      <c r="CR1926" s="2"/>
      <c r="CS1926" s="2"/>
      <c r="CT1926" s="2"/>
      <c r="CU1926" s="2"/>
      <c r="CV1926" s="2"/>
      <c r="CW1926" s="2"/>
      <c r="CX1926" s="2"/>
      <c r="CY1926" s="2"/>
      <c r="CZ1926" s="2"/>
      <c r="DA1926" s="2"/>
      <c r="DB1926" s="2"/>
      <c r="DC1926" s="2"/>
      <c r="DD1926" s="2"/>
      <c r="DE1926" s="2"/>
      <c r="DF1926" s="2"/>
      <c r="DG1926" s="2"/>
      <c r="DH1926" s="2"/>
      <c r="DI1926" s="2"/>
      <c r="DJ1926" s="2"/>
      <c r="DK1926" s="2"/>
      <c r="DL1926" s="2"/>
      <c r="DM1926" s="2"/>
      <c r="DN1926" s="2"/>
      <c r="DO1926" s="2"/>
      <c r="DP1926" s="2"/>
      <c r="DQ1926" s="2"/>
      <c r="DR1926" s="2"/>
      <c r="DS1926" s="2"/>
      <c r="DT1926" s="2"/>
    </row>
    <row r="1927" spans="1:124" ht="13" x14ac:dyDescent="0.3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2"/>
      <c r="CD1927" s="2"/>
      <c r="CE1927" s="2"/>
      <c r="CF1927" s="2"/>
      <c r="CG1927" s="2"/>
      <c r="CH1927" s="2"/>
      <c r="CI1927" s="2"/>
      <c r="CJ1927" s="2"/>
      <c r="CK1927" s="2"/>
      <c r="CL1927" s="2"/>
      <c r="CM1927" s="2"/>
      <c r="CN1927" s="2"/>
      <c r="CO1927" s="2"/>
      <c r="CP1927" s="2"/>
      <c r="CQ1927" s="2"/>
      <c r="CR1927" s="2"/>
      <c r="CS1927" s="2"/>
      <c r="CT1927" s="2"/>
      <c r="CU1927" s="2"/>
      <c r="CV1927" s="2"/>
      <c r="CW1927" s="2"/>
      <c r="CX1927" s="2"/>
      <c r="CY1927" s="2"/>
      <c r="CZ1927" s="2"/>
      <c r="DA1927" s="2"/>
      <c r="DB1927" s="2"/>
      <c r="DC1927" s="2"/>
      <c r="DD1927" s="2"/>
      <c r="DE1927" s="2"/>
      <c r="DF1927" s="2"/>
      <c r="DG1927" s="2"/>
      <c r="DH1927" s="2"/>
      <c r="DI1927" s="2"/>
      <c r="DJ1927" s="2"/>
      <c r="DK1927" s="2"/>
      <c r="DL1927" s="2"/>
      <c r="DM1927" s="2"/>
      <c r="DN1927" s="2"/>
      <c r="DO1927" s="2"/>
      <c r="DP1927" s="2"/>
      <c r="DQ1927" s="2"/>
      <c r="DR1927" s="2"/>
      <c r="DS1927" s="2"/>
      <c r="DT1927" s="2"/>
    </row>
    <row r="1928" spans="1:124" ht="13" x14ac:dyDescent="0.3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  <c r="CA1928" s="2"/>
      <c r="CB1928" s="2"/>
      <c r="CC1928" s="2"/>
      <c r="CD1928" s="2"/>
      <c r="CE1928" s="2"/>
      <c r="CF1928" s="2"/>
      <c r="CG1928" s="2"/>
      <c r="CH1928" s="2"/>
      <c r="CI1928" s="2"/>
      <c r="CJ1928" s="2"/>
      <c r="CK1928" s="2"/>
      <c r="CL1928" s="2"/>
      <c r="CM1928" s="2"/>
      <c r="CN1928" s="2"/>
      <c r="CO1928" s="2"/>
      <c r="CP1928" s="2"/>
      <c r="CQ1928" s="2"/>
      <c r="CR1928" s="2"/>
      <c r="CS1928" s="2"/>
      <c r="CT1928" s="2"/>
      <c r="CU1928" s="2"/>
      <c r="CV1928" s="2"/>
      <c r="CW1928" s="2"/>
      <c r="CX1928" s="2"/>
      <c r="CY1928" s="2"/>
      <c r="CZ1928" s="2"/>
      <c r="DA1928" s="2"/>
      <c r="DB1928" s="2"/>
      <c r="DC1928" s="2"/>
      <c r="DD1928" s="2"/>
      <c r="DE1928" s="2"/>
      <c r="DF1928" s="2"/>
      <c r="DG1928" s="2"/>
      <c r="DH1928" s="2"/>
      <c r="DI1928" s="2"/>
      <c r="DJ1928" s="2"/>
      <c r="DK1928" s="2"/>
      <c r="DL1928" s="2"/>
      <c r="DM1928" s="2"/>
      <c r="DN1928" s="2"/>
      <c r="DO1928" s="2"/>
      <c r="DP1928" s="2"/>
      <c r="DQ1928" s="2"/>
      <c r="DR1928" s="2"/>
      <c r="DS1928" s="2"/>
      <c r="DT1928" s="2"/>
    </row>
    <row r="1929" spans="1:124" ht="13" x14ac:dyDescent="0.3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  <c r="CA1929" s="2"/>
      <c r="CB1929" s="2"/>
      <c r="CC1929" s="2"/>
      <c r="CD1929" s="2"/>
      <c r="CE1929" s="2"/>
      <c r="CF1929" s="2"/>
      <c r="CG1929" s="2"/>
      <c r="CH1929" s="2"/>
      <c r="CI1929" s="2"/>
      <c r="CJ1929" s="2"/>
      <c r="CK1929" s="2"/>
      <c r="CL1929" s="2"/>
      <c r="CM1929" s="2"/>
      <c r="CN1929" s="2"/>
      <c r="CO1929" s="2"/>
      <c r="CP1929" s="2"/>
      <c r="CQ1929" s="2"/>
      <c r="CR1929" s="2"/>
      <c r="CS1929" s="2"/>
      <c r="CT1929" s="2"/>
      <c r="CU1929" s="2"/>
      <c r="CV1929" s="2"/>
      <c r="CW1929" s="2"/>
      <c r="CX1929" s="2"/>
      <c r="CY1929" s="2"/>
      <c r="CZ1929" s="2"/>
      <c r="DA1929" s="2"/>
      <c r="DB1929" s="2"/>
      <c r="DC1929" s="2"/>
      <c r="DD1929" s="2"/>
      <c r="DE1929" s="2"/>
      <c r="DF1929" s="2"/>
      <c r="DG1929" s="2"/>
      <c r="DH1929" s="2"/>
      <c r="DI1929" s="2"/>
      <c r="DJ1929" s="2"/>
      <c r="DK1929" s="2"/>
      <c r="DL1929" s="2"/>
      <c r="DM1929" s="2"/>
      <c r="DN1929" s="2"/>
      <c r="DO1929" s="2"/>
      <c r="DP1929" s="2"/>
      <c r="DQ1929" s="2"/>
      <c r="DR1929" s="2"/>
      <c r="DS1929" s="2"/>
      <c r="DT1929" s="2"/>
    </row>
    <row r="1930" spans="1:124" ht="13" x14ac:dyDescent="0.3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  <c r="CA1930" s="2"/>
      <c r="CB1930" s="2"/>
      <c r="CC1930" s="2"/>
      <c r="CD1930" s="2"/>
      <c r="CE1930" s="2"/>
      <c r="CF1930" s="2"/>
      <c r="CG1930" s="2"/>
      <c r="CH1930" s="2"/>
      <c r="CI1930" s="2"/>
      <c r="CJ1930" s="2"/>
      <c r="CK1930" s="2"/>
      <c r="CL1930" s="2"/>
      <c r="CM1930" s="2"/>
      <c r="CN1930" s="2"/>
      <c r="CO1930" s="2"/>
      <c r="CP1930" s="2"/>
      <c r="CQ1930" s="2"/>
      <c r="CR1930" s="2"/>
      <c r="CS1930" s="2"/>
      <c r="CT1930" s="2"/>
      <c r="CU1930" s="2"/>
      <c r="CV1930" s="2"/>
      <c r="CW1930" s="2"/>
      <c r="CX1930" s="2"/>
      <c r="CY1930" s="2"/>
      <c r="CZ1930" s="2"/>
      <c r="DA1930" s="2"/>
      <c r="DB1930" s="2"/>
      <c r="DC1930" s="2"/>
      <c r="DD1930" s="2"/>
      <c r="DE1930" s="2"/>
      <c r="DF1930" s="2"/>
      <c r="DG1930" s="2"/>
      <c r="DH1930" s="2"/>
      <c r="DI1930" s="2"/>
      <c r="DJ1930" s="2"/>
      <c r="DK1930" s="2"/>
      <c r="DL1930" s="2"/>
      <c r="DM1930" s="2"/>
      <c r="DN1930" s="2"/>
      <c r="DO1930" s="2"/>
      <c r="DP1930" s="2"/>
      <c r="DQ1930" s="2"/>
      <c r="DR1930" s="2"/>
      <c r="DS1930" s="2"/>
      <c r="DT1930" s="2"/>
    </row>
    <row r="1931" spans="1:124" ht="13" x14ac:dyDescent="0.3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  <c r="CA1931" s="2"/>
      <c r="CB1931" s="2"/>
      <c r="CC1931" s="2"/>
      <c r="CD1931" s="2"/>
      <c r="CE1931" s="2"/>
      <c r="CF1931" s="2"/>
      <c r="CG1931" s="2"/>
      <c r="CH1931" s="2"/>
      <c r="CI1931" s="2"/>
      <c r="CJ1931" s="2"/>
      <c r="CK1931" s="2"/>
      <c r="CL1931" s="2"/>
      <c r="CM1931" s="2"/>
      <c r="CN1931" s="2"/>
      <c r="CO1931" s="2"/>
      <c r="CP1931" s="2"/>
      <c r="CQ1931" s="2"/>
      <c r="CR1931" s="2"/>
      <c r="CS1931" s="2"/>
      <c r="CT1931" s="2"/>
      <c r="CU1931" s="2"/>
      <c r="CV1931" s="2"/>
      <c r="CW1931" s="2"/>
      <c r="CX1931" s="2"/>
      <c r="CY1931" s="2"/>
      <c r="CZ1931" s="2"/>
      <c r="DA1931" s="2"/>
      <c r="DB1931" s="2"/>
      <c r="DC1931" s="2"/>
      <c r="DD1931" s="2"/>
      <c r="DE1931" s="2"/>
      <c r="DF1931" s="2"/>
      <c r="DG1931" s="2"/>
      <c r="DH1931" s="2"/>
      <c r="DI1931" s="2"/>
      <c r="DJ1931" s="2"/>
      <c r="DK1931" s="2"/>
      <c r="DL1931" s="2"/>
      <c r="DM1931" s="2"/>
      <c r="DN1931" s="2"/>
      <c r="DO1931" s="2"/>
      <c r="DP1931" s="2"/>
      <c r="DQ1931" s="2"/>
      <c r="DR1931" s="2"/>
      <c r="DS1931" s="2"/>
      <c r="DT1931" s="2"/>
    </row>
    <row r="1932" spans="1:124" ht="13" x14ac:dyDescent="0.3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  <c r="CA1932" s="2"/>
      <c r="CB1932" s="2"/>
      <c r="CC1932" s="2"/>
      <c r="CD1932" s="2"/>
      <c r="CE1932" s="2"/>
      <c r="CF1932" s="2"/>
      <c r="CG1932" s="2"/>
      <c r="CH1932" s="2"/>
      <c r="CI1932" s="2"/>
      <c r="CJ1932" s="2"/>
      <c r="CK1932" s="2"/>
      <c r="CL1932" s="2"/>
      <c r="CM1932" s="2"/>
      <c r="CN1932" s="2"/>
      <c r="CO1932" s="2"/>
      <c r="CP1932" s="2"/>
      <c r="CQ1932" s="2"/>
      <c r="CR1932" s="2"/>
      <c r="CS1932" s="2"/>
      <c r="CT1932" s="2"/>
      <c r="CU1932" s="2"/>
      <c r="CV1932" s="2"/>
      <c r="CW1932" s="2"/>
      <c r="CX1932" s="2"/>
      <c r="CY1932" s="2"/>
      <c r="CZ1932" s="2"/>
      <c r="DA1932" s="2"/>
      <c r="DB1932" s="2"/>
      <c r="DC1932" s="2"/>
      <c r="DD1932" s="2"/>
      <c r="DE1932" s="2"/>
      <c r="DF1932" s="2"/>
      <c r="DG1932" s="2"/>
      <c r="DH1932" s="2"/>
      <c r="DI1932" s="2"/>
      <c r="DJ1932" s="2"/>
      <c r="DK1932" s="2"/>
      <c r="DL1932" s="2"/>
      <c r="DM1932" s="2"/>
      <c r="DN1932" s="2"/>
      <c r="DO1932" s="2"/>
      <c r="DP1932" s="2"/>
      <c r="DQ1932" s="2"/>
      <c r="DR1932" s="2"/>
      <c r="DS1932" s="2"/>
      <c r="DT1932" s="2"/>
    </row>
    <row r="1933" spans="1:124" ht="13" x14ac:dyDescent="0.3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  <c r="BY1933" s="2"/>
      <c r="BZ1933" s="2"/>
      <c r="CA1933" s="2"/>
      <c r="CB1933" s="2"/>
      <c r="CC1933" s="2"/>
      <c r="CD1933" s="2"/>
      <c r="CE1933" s="2"/>
      <c r="CF1933" s="2"/>
      <c r="CG1933" s="2"/>
      <c r="CH1933" s="2"/>
      <c r="CI1933" s="2"/>
      <c r="CJ1933" s="2"/>
      <c r="CK1933" s="2"/>
      <c r="CL1933" s="2"/>
      <c r="CM1933" s="2"/>
      <c r="CN1933" s="2"/>
      <c r="CO1933" s="2"/>
      <c r="CP1933" s="2"/>
      <c r="CQ1933" s="2"/>
      <c r="CR1933" s="2"/>
      <c r="CS1933" s="2"/>
      <c r="CT1933" s="2"/>
      <c r="CU1933" s="2"/>
      <c r="CV1933" s="2"/>
      <c r="CW1933" s="2"/>
      <c r="CX1933" s="2"/>
      <c r="CY1933" s="2"/>
      <c r="CZ1933" s="2"/>
      <c r="DA1933" s="2"/>
      <c r="DB1933" s="2"/>
      <c r="DC1933" s="2"/>
      <c r="DD1933" s="2"/>
      <c r="DE1933" s="2"/>
      <c r="DF1933" s="2"/>
      <c r="DG1933" s="2"/>
      <c r="DH1933" s="2"/>
      <c r="DI1933" s="2"/>
      <c r="DJ1933" s="2"/>
      <c r="DK1933" s="2"/>
      <c r="DL1933" s="2"/>
      <c r="DM1933" s="2"/>
      <c r="DN1933" s="2"/>
      <c r="DO1933" s="2"/>
      <c r="DP1933" s="2"/>
      <c r="DQ1933" s="2"/>
      <c r="DR1933" s="2"/>
      <c r="DS1933" s="2"/>
      <c r="DT1933" s="2"/>
    </row>
    <row r="1934" spans="1:124" ht="13" x14ac:dyDescent="0.3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  <c r="BY1934" s="2"/>
      <c r="BZ1934" s="2"/>
      <c r="CA1934" s="2"/>
      <c r="CB1934" s="2"/>
      <c r="CC1934" s="2"/>
      <c r="CD1934" s="2"/>
      <c r="CE1934" s="2"/>
      <c r="CF1934" s="2"/>
      <c r="CG1934" s="2"/>
      <c r="CH1934" s="2"/>
      <c r="CI1934" s="2"/>
      <c r="CJ1934" s="2"/>
      <c r="CK1934" s="2"/>
      <c r="CL1934" s="2"/>
      <c r="CM1934" s="2"/>
      <c r="CN1934" s="2"/>
      <c r="CO1934" s="2"/>
      <c r="CP1934" s="2"/>
      <c r="CQ1934" s="2"/>
      <c r="CR1934" s="2"/>
      <c r="CS1934" s="2"/>
      <c r="CT1934" s="2"/>
      <c r="CU1934" s="2"/>
      <c r="CV1934" s="2"/>
      <c r="CW1934" s="2"/>
      <c r="CX1934" s="2"/>
      <c r="CY1934" s="2"/>
      <c r="CZ1934" s="2"/>
      <c r="DA1934" s="2"/>
      <c r="DB1934" s="2"/>
      <c r="DC1934" s="2"/>
      <c r="DD1934" s="2"/>
      <c r="DE1934" s="2"/>
      <c r="DF1934" s="2"/>
      <c r="DG1934" s="2"/>
      <c r="DH1934" s="2"/>
      <c r="DI1934" s="2"/>
      <c r="DJ1934" s="2"/>
      <c r="DK1934" s="2"/>
      <c r="DL1934" s="2"/>
      <c r="DM1934" s="2"/>
      <c r="DN1934" s="2"/>
      <c r="DO1934" s="2"/>
      <c r="DP1934" s="2"/>
      <c r="DQ1934" s="2"/>
      <c r="DR1934" s="2"/>
      <c r="DS1934" s="2"/>
      <c r="DT1934" s="2"/>
    </row>
    <row r="1935" spans="1:124" ht="13" x14ac:dyDescent="0.3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2"/>
      <c r="BY1935" s="2"/>
      <c r="BZ1935" s="2"/>
      <c r="CA1935" s="2"/>
      <c r="CB1935" s="2"/>
      <c r="CC1935" s="2"/>
      <c r="CD1935" s="2"/>
      <c r="CE1935" s="2"/>
      <c r="CF1935" s="2"/>
      <c r="CG1935" s="2"/>
      <c r="CH1935" s="2"/>
      <c r="CI1935" s="2"/>
      <c r="CJ1935" s="2"/>
      <c r="CK1935" s="2"/>
      <c r="CL1935" s="2"/>
      <c r="CM1935" s="2"/>
      <c r="CN1935" s="2"/>
      <c r="CO1935" s="2"/>
      <c r="CP1935" s="2"/>
      <c r="CQ1935" s="2"/>
      <c r="CR1935" s="2"/>
      <c r="CS1935" s="2"/>
      <c r="CT1935" s="2"/>
      <c r="CU1935" s="2"/>
      <c r="CV1935" s="2"/>
      <c r="CW1935" s="2"/>
      <c r="CX1935" s="2"/>
      <c r="CY1935" s="2"/>
      <c r="CZ1935" s="2"/>
      <c r="DA1935" s="2"/>
      <c r="DB1935" s="2"/>
      <c r="DC1935" s="2"/>
      <c r="DD1935" s="2"/>
      <c r="DE1935" s="2"/>
      <c r="DF1935" s="2"/>
      <c r="DG1935" s="2"/>
      <c r="DH1935" s="2"/>
      <c r="DI1935" s="2"/>
      <c r="DJ1935" s="2"/>
      <c r="DK1935" s="2"/>
      <c r="DL1935" s="2"/>
      <c r="DM1935" s="2"/>
      <c r="DN1935" s="2"/>
      <c r="DO1935" s="2"/>
      <c r="DP1935" s="2"/>
      <c r="DQ1935" s="2"/>
      <c r="DR1935" s="2"/>
      <c r="DS1935" s="2"/>
      <c r="DT1935" s="2"/>
    </row>
    <row r="1936" spans="1:124" ht="13" x14ac:dyDescent="0.3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  <c r="BW1936" s="2"/>
      <c r="BX1936" s="2"/>
      <c r="BY1936" s="2"/>
      <c r="BZ1936" s="2"/>
      <c r="CA1936" s="2"/>
      <c r="CB1936" s="2"/>
      <c r="CC1936" s="2"/>
      <c r="CD1936" s="2"/>
      <c r="CE1936" s="2"/>
      <c r="CF1936" s="2"/>
      <c r="CG1936" s="2"/>
      <c r="CH1936" s="2"/>
      <c r="CI1936" s="2"/>
      <c r="CJ1936" s="2"/>
      <c r="CK1936" s="2"/>
      <c r="CL1936" s="2"/>
      <c r="CM1936" s="2"/>
      <c r="CN1936" s="2"/>
      <c r="CO1936" s="2"/>
      <c r="CP1936" s="2"/>
      <c r="CQ1936" s="2"/>
      <c r="CR1936" s="2"/>
      <c r="CS1936" s="2"/>
      <c r="CT1936" s="2"/>
      <c r="CU1936" s="2"/>
      <c r="CV1936" s="2"/>
      <c r="CW1936" s="2"/>
      <c r="CX1936" s="2"/>
      <c r="CY1936" s="2"/>
      <c r="CZ1936" s="2"/>
      <c r="DA1936" s="2"/>
      <c r="DB1936" s="2"/>
      <c r="DC1936" s="2"/>
      <c r="DD1936" s="2"/>
      <c r="DE1936" s="2"/>
      <c r="DF1936" s="2"/>
      <c r="DG1936" s="2"/>
      <c r="DH1936" s="2"/>
      <c r="DI1936" s="2"/>
      <c r="DJ1936" s="2"/>
      <c r="DK1936" s="2"/>
      <c r="DL1936" s="2"/>
      <c r="DM1936" s="2"/>
      <c r="DN1936" s="2"/>
      <c r="DO1936" s="2"/>
      <c r="DP1936" s="2"/>
      <c r="DQ1936" s="2"/>
      <c r="DR1936" s="2"/>
      <c r="DS1936" s="2"/>
      <c r="DT1936" s="2"/>
    </row>
    <row r="1937" spans="1:124" ht="13" x14ac:dyDescent="0.3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  <c r="BY1937" s="2"/>
      <c r="BZ1937" s="2"/>
      <c r="CA1937" s="2"/>
      <c r="CB1937" s="2"/>
      <c r="CC1937" s="2"/>
      <c r="CD1937" s="2"/>
      <c r="CE1937" s="2"/>
      <c r="CF1937" s="2"/>
      <c r="CG1937" s="2"/>
      <c r="CH1937" s="2"/>
      <c r="CI1937" s="2"/>
      <c r="CJ1937" s="2"/>
      <c r="CK1937" s="2"/>
      <c r="CL1937" s="2"/>
      <c r="CM1937" s="2"/>
      <c r="CN1937" s="2"/>
      <c r="CO1937" s="2"/>
      <c r="CP1937" s="2"/>
      <c r="CQ1937" s="2"/>
      <c r="CR1937" s="2"/>
      <c r="CS1937" s="2"/>
      <c r="CT1937" s="2"/>
      <c r="CU1937" s="2"/>
      <c r="CV1937" s="2"/>
      <c r="CW1937" s="2"/>
      <c r="CX1937" s="2"/>
      <c r="CY1937" s="2"/>
      <c r="CZ1937" s="2"/>
      <c r="DA1937" s="2"/>
      <c r="DB1937" s="2"/>
      <c r="DC1937" s="2"/>
      <c r="DD1937" s="2"/>
      <c r="DE1937" s="2"/>
      <c r="DF1937" s="2"/>
      <c r="DG1937" s="2"/>
      <c r="DH1937" s="2"/>
      <c r="DI1937" s="2"/>
      <c r="DJ1937" s="2"/>
      <c r="DK1937" s="2"/>
      <c r="DL1937" s="2"/>
      <c r="DM1937" s="2"/>
      <c r="DN1937" s="2"/>
      <c r="DO1937" s="2"/>
      <c r="DP1937" s="2"/>
      <c r="DQ1937" s="2"/>
      <c r="DR1937" s="2"/>
      <c r="DS1937" s="2"/>
      <c r="DT1937" s="2"/>
    </row>
    <row r="1938" spans="1:124" ht="13" x14ac:dyDescent="0.3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  <c r="CA1938" s="2"/>
      <c r="CB1938" s="2"/>
      <c r="CC1938" s="2"/>
      <c r="CD1938" s="2"/>
      <c r="CE1938" s="2"/>
      <c r="CF1938" s="2"/>
      <c r="CG1938" s="2"/>
      <c r="CH1938" s="2"/>
      <c r="CI1938" s="2"/>
      <c r="CJ1938" s="2"/>
      <c r="CK1938" s="2"/>
      <c r="CL1938" s="2"/>
      <c r="CM1938" s="2"/>
      <c r="CN1938" s="2"/>
      <c r="CO1938" s="2"/>
      <c r="CP1938" s="2"/>
      <c r="CQ1938" s="2"/>
      <c r="CR1938" s="2"/>
      <c r="CS1938" s="2"/>
      <c r="CT1938" s="2"/>
      <c r="CU1938" s="2"/>
      <c r="CV1938" s="2"/>
      <c r="CW1938" s="2"/>
      <c r="CX1938" s="2"/>
      <c r="CY1938" s="2"/>
      <c r="CZ1938" s="2"/>
      <c r="DA1938" s="2"/>
      <c r="DB1938" s="2"/>
      <c r="DC1938" s="2"/>
      <c r="DD1938" s="2"/>
      <c r="DE1938" s="2"/>
      <c r="DF1938" s="2"/>
      <c r="DG1938" s="2"/>
      <c r="DH1938" s="2"/>
      <c r="DI1938" s="2"/>
      <c r="DJ1938" s="2"/>
      <c r="DK1938" s="2"/>
      <c r="DL1938" s="2"/>
      <c r="DM1938" s="2"/>
      <c r="DN1938" s="2"/>
      <c r="DO1938" s="2"/>
      <c r="DP1938" s="2"/>
      <c r="DQ1938" s="2"/>
      <c r="DR1938" s="2"/>
      <c r="DS1938" s="2"/>
      <c r="DT1938" s="2"/>
    </row>
    <row r="1939" spans="1:124" ht="13" x14ac:dyDescent="0.3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  <c r="CA1939" s="2"/>
      <c r="CB1939" s="2"/>
      <c r="CC1939" s="2"/>
      <c r="CD1939" s="2"/>
      <c r="CE1939" s="2"/>
      <c r="CF1939" s="2"/>
      <c r="CG1939" s="2"/>
      <c r="CH1939" s="2"/>
      <c r="CI1939" s="2"/>
      <c r="CJ1939" s="2"/>
      <c r="CK1939" s="2"/>
      <c r="CL1939" s="2"/>
      <c r="CM1939" s="2"/>
      <c r="CN1939" s="2"/>
      <c r="CO1939" s="2"/>
      <c r="CP1939" s="2"/>
      <c r="CQ1939" s="2"/>
      <c r="CR1939" s="2"/>
      <c r="CS1939" s="2"/>
      <c r="CT1939" s="2"/>
      <c r="CU1939" s="2"/>
      <c r="CV1939" s="2"/>
      <c r="CW1939" s="2"/>
      <c r="CX1939" s="2"/>
      <c r="CY1939" s="2"/>
      <c r="CZ1939" s="2"/>
      <c r="DA1939" s="2"/>
      <c r="DB1939" s="2"/>
      <c r="DC1939" s="2"/>
      <c r="DD1939" s="2"/>
      <c r="DE1939" s="2"/>
      <c r="DF1939" s="2"/>
      <c r="DG1939" s="2"/>
      <c r="DH1939" s="2"/>
      <c r="DI1939" s="2"/>
      <c r="DJ1939" s="2"/>
      <c r="DK1939" s="2"/>
      <c r="DL1939" s="2"/>
      <c r="DM1939" s="2"/>
      <c r="DN1939" s="2"/>
      <c r="DO1939" s="2"/>
      <c r="DP1939" s="2"/>
      <c r="DQ1939" s="2"/>
      <c r="DR1939" s="2"/>
      <c r="DS1939" s="2"/>
      <c r="DT1939" s="2"/>
    </row>
    <row r="1940" spans="1:124" ht="13" x14ac:dyDescent="0.3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  <c r="CA1940" s="2"/>
      <c r="CB1940" s="2"/>
      <c r="CC1940" s="2"/>
      <c r="CD1940" s="2"/>
      <c r="CE1940" s="2"/>
      <c r="CF1940" s="2"/>
      <c r="CG1940" s="2"/>
      <c r="CH1940" s="2"/>
      <c r="CI1940" s="2"/>
      <c r="CJ1940" s="2"/>
      <c r="CK1940" s="2"/>
      <c r="CL1940" s="2"/>
      <c r="CM1940" s="2"/>
      <c r="CN1940" s="2"/>
      <c r="CO1940" s="2"/>
      <c r="CP1940" s="2"/>
      <c r="CQ1940" s="2"/>
      <c r="CR1940" s="2"/>
      <c r="CS1940" s="2"/>
      <c r="CT1940" s="2"/>
      <c r="CU1940" s="2"/>
      <c r="CV1940" s="2"/>
      <c r="CW1940" s="2"/>
      <c r="CX1940" s="2"/>
      <c r="CY1940" s="2"/>
      <c r="CZ1940" s="2"/>
      <c r="DA1940" s="2"/>
      <c r="DB1940" s="2"/>
      <c r="DC1940" s="2"/>
      <c r="DD1940" s="2"/>
      <c r="DE1940" s="2"/>
      <c r="DF1940" s="2"/>
      <c r="DG1940" s="2"/>
      <c r="DH1940" s="2"/>
      <c r="DI1940" s="2"/>
      <c r="DJ1940" s="2"/>
      <c r="DK1940" s="2"/>
      <c r="DL1940" s="2"/>
      <c r="DM1940" s="2"/>
      <c r="DN1940" s="2"/>
      <c r="DO1940" s="2"/>
      <c r="DP1940" s="2"/>
      <c r="DQ1940" s="2"/>
      <c r="DR1940" s="2"/>
      <c r="DS1940" s="2"/>
      <c r="DT1940" s="2"/>
    </row>
    <row r="1941" spans="1:124" ht="13" x14ac:dyDescent="0.3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  <c r="CA1941" s="2"/>
      <c r="CB1941" s="2"/>
      <c r="CC1941" s="2"/>
      <c r="CD1941" s="2"/>
      <c r="CE1941" s="2"/>
      <c r="CF1941" s="2"/>
      <c r="CG1941" s="2"/>
      <c r="CH1941" s="2"/>
      <c r="CI1941" s="2"/>
      <c r="CJ1941" s="2"/>
      <c r="CK1941" s="2"/>
      <c r="CL1941" s="2"/>
      <c r="CM1941" s="2"/>
      <c r="CN1941" s="2"/>
      <c r="CO1941" s="2"/>
      <c r="CP1941" s="2"/>
      <c r="CQ1941" s="2"/>
      <c r="CR1941" s="2"/>
      <c r="CS1941" s="2"/>
      <c r="CT1941" s="2"/>
      <c r="CU1941" s="2"/>
      <c r="CV1941" s="2"/>
      <c r="CW1941" s="2"/>
      <c r="CX1941" s="2"/>
      <c r="CY1941" s="2"/>
      <c r="CZ1941" s="2"/>
      <c r="DA1941" s="2"/>
      <c r="DB1941" s="2"/>
      <c r="DC1941" s="2"/>
      <c r="DD1941" s="2"/>
      <c r="DE1941" s="2"/>
      <c r="DF1941" s="2"/>
      <c r="DG1941" s="2"/>
      <c r="DH1941" s="2"/>
      <c r="DI1941" s="2"/>
      <c r="DJ1941" s="2"/>
      <c r="DK1941" s="2"/>
      <c r="DL1941" s="2"/>
      <c r="DM1941" s="2"/>
      <c r="DN1941" s="2"/>
      <c r="DO1941" s="2"/>
      <c r="DP1941" s="2"/>
      <c r="DQ1941" s="2"/>
      <c r="DR1941" s="2"/>
      <c r="DS1941" s="2"/>
      <c r="DT1941" s="2"/>
    </row>
    <row r="1942" spans="1:124" ht="13" x14ac:dyDescent="0.3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  <c r="BY1942" s="2"/>
      <c r="BZ1942" s="2"/>
      <c r="CA1942" s="2"/>
      <c r="CB1942" s="2"/>
      <c r="CC1942" s="2"/>
      <c r="CD1942" s="2"/>
      <c r="CE1942" s="2"/>
      <c r="CF1942" s="2"/>
      <c r="CG1942" s="2"/>
      <c r="CH1942" s="2"/>
      <c r="CI1942" s="2"/>
      <c r="CJ1942" s="2"/>
      <c r="CK1942" s="2"/>
      <c r="CL1942" s="2"/>
      <c r="CM1942" s="2"/>
      <c r="CN1942" s="2"/>
      <c r="CO1942" s="2"/>
      <c r="CP1942" s="2"/>
      <c r="CQ1942" s="2"/>
      <c r="CR1942" s="2"/>
      <c r="CS1942" s="2"/>
      <c r="CT1942" s="2"/>
      <c r="CU1942" s="2"/>
      <c r="CV1942" s="2"/>
      <c r="CW1942" s="2"/>
      <c r="CX1942" s="2"/>
      <c r="CY1942" s="2"/>
      <c r="CZ1942" s="2"/>
      <c r="DA1942" s="2"/>
      <c r="DB1942" s="2"/>
      <c r="DC1942" s="2"/>
      <c r="DD1942" s="2"/>
      <c r="DE1942" s="2"/>
      <c r="DF1942" s="2"/>
      <c r="DG1942" s="2"/>
      <c r="DH1942" s="2"/>
      <c r="DI1942" s="2"/>
      <c r="DJ1942" s="2"/>
      <c r="DK1942" s="2"/>
      <c r="DL1942" s="2"/>
      <c r="DM1942" s="2"/>
      <c r="DN1942" s="2"/>
      <c r="DO1942" s="2"/>
      <c r="DP1942" s="2"/>
      <c r="DQ1942" s="2"/>
      <c r="DR1942" s="2"/>
      <c r="DS1942" s="2"/>
      <c r="DT1942" s="2"/>
    </row>
    <row r="1943" spans="1:124" ht="13" x14ac:dyDescent="0.3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  <c r="CA1943" s="2"/>
      <c r="CB1943" s="2"/>
      <c r="CC1943" s="2"/>
      <c r="CD1943" s="2"/>
      <c r="CE1943" s="2"/>
      <c r="CF1943" s="2"/>
      <c r="CG1943" s="2"/>
      <c r="CH1943" s="2"/>
      <c r="CI1943" s="2"/>
      <c r="CJ1943" s="2"/>
      <c r="CK1943" s="2"/>
      <c r="CL1943" s="2"/>
      <c r="CM1943" s="2"/>
      <c r="CN1943" s="2"/>
      <c r="CO1943" s="2"/>
      <c r="CP1943" s="2"/>
      <c r="CQ1943" s="2"/>
      <c r="CR1943" s="2"/>
      <c r="CS1943" s="2"/>
      <c r="CT1943" s="2"/>
      <c r="CU1943" s="2"/>
      <c r="CV1943" s="2"/>
      <c r="CW1943" s="2"/>
      <c r="CX1943" s="2"/>
      <c r="CY1943" s="2"/>
      <c r="CZ1943" s="2"/>
      <c r="DA1943" s="2"/>
      <c r="DB1943" s="2"/>
      <c r="DC1943" s="2"/>
      <c r="DD1943" s="2"/>
      <c r="DE1943" s="2"/>
      <c r="DF1943" s="2"/>
      <c r="DG1943" s="2"/>
      <c r="DH1943" s="2"/>
      <c r="DI1943" s="2"/>
      <c r="DJ1943" s="2"/>
      <c r="DK1943" s="2"/>
      <c r="DL1943" s="2"/>
      <c r="DM1943" s="2"/>
      <c r="DN1943" s="2"/>
      <c r="DO1943" s="2"/>
      <c r="DP1943" s="2"/>
      <c r="DQ1943" s="2"/>
      <c r="DR1943" s="2"/>
      <c r="DS1943" s="2"/>
      <c r="DT1943" s="2"/>
    </row>
    <row r="1944" spans="1:124" ht="13" x14ac:dyDescent="0.3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  <c r="BY1944" s="2"/>
      <c r="BZ1944" s="2"/>
      <c r="CA1944" s="2"/>
      <c r="CB1944" s="2"/>
      <c r="CC1944" s="2"/>
      <c r="CD1944" s="2"/>
      <c r="CE1944" s="2"/>
      <c r="CF1944" s="2"/>
      <c r="CG1944" s="2"/>
      <c r="CH1944" s="2"/>
      <c r="CI1944" s="2"/>
      <c r="CJ1944" s="2"/>
      <c r="CK1944" s="2"/>
      <c r="CL1944" s="2"/>
      <c r="CM1944" s="2"/>
      <c r="CN1944" s="2"/>
      <c r="CO1944" s="2"/>
      <c r="CP1944" s="2"/>
      <c r="CQ1944" s="2"/>
      <c r="CR1944" s="2"/>
      <c r="CS1944" s="2"/>
      <c r="CT1944" s="2"/>
      <c r="CU1944" s="2"/>
      <c r="CV1944" s="2"/>
      <c r="CW1944" s="2"/>
      <c r="CX1944" s="2"/>
      <c r="CY1944" s="2"/>
      <c r="CZ1944" s="2"/>
      <c r="DA1944" s="2"/>
      <c r="DB1944" s="2"/>
      <c r="DC1944" s="2"/>
      <c r="DD1944" s="2"/>
      <c r="DE1944" s="2"/>
      <c r="DF1944" s="2"/>
      <c r="DG1944" s="2"/>
      <c r="DH1944" s="2"/>
      <c r="DI1944" s="2"/>
      <c r="DJ1944" s="2"/>
      <c r="DK1944" s="2"/>
      <c r="DL1944" s="2"/>
      <c r="DM1944" s="2"/>
      <c r="DN1944" s="2"/>
      <c r="DO1944" s="2"/>
      <c r="DP1944" s="2"/>
      <c r="DQ1944" s="2"/>
      <c r="DR1944" s="2"/>
      <c r="DS1944" s="2"/>
      <c r="DT1944" s="2"/>
    </row>
    <row r="1945" spans="1:124" ht="13" x14ac:dyDescent="0.3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  <c r="CA1945" s="2"/>
      <c r="CB1945" s="2"/>
      <c r="CC1945" s="2"/>
      <c r="CD1945" s="2"/>
      <c r="CE1945" s="2"/>
      <c r="CF1945" s="2"/>
      <c r="CG1945" s="2"/>
      <c r="CH1945" s="2"/>
      <c r="CI1945" s="2"/>
      <c r="CJ1945" s="2"/>
      <c r="CK1945" s="2"/>
      <c r="CL1945" s="2"/>
      <c r="CM1945" s="2"/>
      <c r="CN1945" s="2"/>
      <c r="CO1945" s="2"/>
      <c r="CP1945" s="2"/>
      <c r="CQ1945" s="2"/>
      <c r="CR1945" s="2"/>
      <c r="CS1945" s="2"/>
      <c r="CT1945" s="2"/>
      <c r="CU1945" s="2"/>
      <c r="CV1945" s="2"/>
      <c r="CW1945" s="2"/>
      <c r="CX1945" s="2"/>
      <c r="CY1945" s="2"/>
      <c r="CZ1945" s="2"/>
      <c r="DA1945" s="2"/>
      <c r="DB1945" s="2"/>
      <c r="DC1945" s="2"/>
      <c r="DD1945" s="2"/>
      <c r="DE1945" s="2"/>
      <c r="DF1945" s="2"/>
      <c r="DG1945" s="2"/>
      <c r="DH1945" s="2"/>
      <c r="DI1945" s="2"/>
      <c r="DJ1945" s="2"/>
      <c r="DK1945" s="2"/>
      <c r="DL1945" s="2"/>
      <c r="DM1945" s="2"/>
      <c r="DN1945" s="2"/>
      <c r="DO1945" s="2"/>
      <c r="DP1945" s="2"/>
      <c r="DQ1945" s="2"/>
      <c r="DR1945" s="2"/>
      <c r="DS1945" s="2"/>
      <c r="DT1945" s="2"/>
    </row>
    <row r="1946" spans="1:124" ht="13" x14ac:dyDescent="0.3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  <c r="CA1946" s="2"/>
      <c r="CB1946" s="2"/>
      <c r="CC1946" s="2"/>
      <c r="CD1946" s="2"/>
      <c r="CE1946" s="2"/>
      <c r="CF1946" s="2"/>
      <c r="CG1946" s="2"/>
      <c r="CH1946" s="2"/>
      <c r="CI1946" s="2"/>
      <c r="CJ1946" s="2"/>
      <c r="CK1946" s="2"/>
      <c r="CL1946" s="2"/>
      <c r="CM1946" s="2"/>
      <c r="CN1946" s="2"/>
      <c r="CO1946" s="2"/>
      <c r="CP1946" s="2"/>
      <c r="CQ1946" s="2"/>
      <c r="CR1946" s="2"/>
      <c r="CS1946" s="2"/>
      <c r="CT1946" s="2"/>
      <c r="CU1946" s="2"/>
      <c r="CV1946" s="2"/>
      <c r="CW1946" s="2"/>
      <c r="CX1946" s="2"/>
      <c r="CY1946" s="2"/>
      <c r="CZ1946" s="2"/>
      <c r="DA1946" s="2"/>
      <c r="DB1946" s="2"/>
      <c r="DC1946" s="2"/>
      <c r="DD1946" s="2"/>
      <c r="DE1946" s="2"/>
      <c r="DF1946" s="2"/>
      <c r="DG1946" s="2"/>
      <c r="DH1946" s="2"/>
      <c r="DI1946" s="2"/>
      <c r="DJ1946" s="2"/>
      <c r="DK1946" s="2"/>
      <c r="DL1946" s="2"/>
      <c r="DM1946" s="2"/>
      <c r="DN1946" s="2"/>
      <c r="DO1946" s="2"/>
      <c r="DP1946" s="2"/>
      <c r="DQ1946" s="2"/>
      <c r="DR1946" s="2"/>
      <c r="DS1946" s="2"/>
      <c r="DT1946" s="2"/>
    </row>
    <row r="1947" spans="1:124" ht="13" x14ac:dyDescent="0.3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  <c r="CA1947" s="2"/>
      <c r="CB1947" s="2"/>
      <c r="CC1947" s="2"/>
      <c r="CD1947" s="2"/>
      <c r="CE1947" s="2"/>
      <c r="CF1947" s="2"/>
      <c r="CG1947" s="2"/>
      <c r="CH1947" s="2"/>
      <c r="CI1947" s="2"/>
      <c r="CJ1947" s="2"/>
      <c r="CK1947" s="2"/>
      <c r="CL1947" s="2"/>
      <c r="CM1947" s="2"/>
      <c r="CN1947" s="2"/>
      <c r="CO1947" s="2"/>
      <c r="CP1947" s="2"/>
      <c r="CQ1947" s="2"/>
      <c r="CR1947" s="2"/>
      <c r="CS1947" s="2"/>
      <c r="CT1947" s="2"/>
      <c r="CU1947" s="2"/>
      <c r="CV1947" s="2"/>
      <c r="CW1947" s="2"/>
      <c r="CX1947" s="2"/>
      <c r="CY1947" s="2"/>
      <c r="CZ1947" s="2"/>
      <c r="DA1947" s="2"/>
      <c r="DB1947" s="2"/>
      <c r="DC1947" s="2"/>
      <c r="DD1947" s="2"/>
      <c r="DE1947" s="2"/>
      <c r="DF1947" s="2"/>
      <c r="DG1947" s="2"/>
      <c r="DH1947" s="2"/>
      <c r="DI1947" s="2"/>
      <c r="DJ1947" s="2"/>
      <c r="DK1947" s="2"/>
      <c r="DL1947" s="2"/>
      <c r="DM1947" s="2"/>
      <c r="DN1947" s="2"/>
      <c r="DO1947" s="2"/>
      <c r="DP1947" s="2"/>
      <c r="DQ1947" s="2"/>
      <c r="DR1947" s="2"/>
      <c r="DS1947" s="2"/>
      <c r="DT1947" s="2"/>
    </row>
    <row r="1948" spans="1:124" ht="13" x14ac:dyDescent="0.3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  <c r="CA1948" s="2"/>
      <c r="CB1948" s="2"/>
      <c r="CC1948" s="2"/>
      <c r="CD1948" s="2"/>
      <c r="CE1948" s="2"/>
      <c r="CF1948" s="2"/>
      <c r="CG1948" s="2"/>
      <c r="CH1948" s="2"/>
      <c r="CI1948" s="2"/>
      <c r="CJ1948" s="2"/>
      <c r="CK1948" s="2"/>
      <c r="CL1948" s="2"/>
      <c r="CM1948" s="2"/>
      <c r="CN1948" s="2"/>
      <c r="CO1948" s="2"/>
      <c r="CP1948" s="2"/>
      <c r="CQ1948" s="2"/>
      <c r="CR1948" s="2"/>
      <c r="CS1948" s="2"/>
      <c r="CT1948" s="2"/>
      <c r="CU1948" s="2"/>
      <c r="CV1948" s="2"/>
      <c r="CW1948" s="2"/>
      <c r="CX1948" s="2"/>
      <c r="CY1948" s="2"/>
      <c r="CZ1948" s="2"/>
      <c r="DA1948" s="2"/>
      <c r="DB1948" s="2"/>
      <c r="DC1948" s="2"/>
      <c r="DD1948" s="2"/>
      <c r="DE1948" s="2"/>
      <c r="DF1948" s="2"/>
      <c r="DG1948" s="2"/>
      <c r="DH1948" s="2"/>
      <c r="DI1948" s="2"/>
      <c r="DJ1948" s="2"/>
      <c r="DK1948" s="2"/>
      <c r="DL1948" s="2"/>
      <c r="DM1948" s="2"/>
      <c r="DN1948" s="2"/>
      <c r="DO1948" s="2"/>
      <c r="DP1948" s="2"/>
      <c r="DQ1948" s="2"/>
      <c r="DR1948" s="2"/>
      <c r="DS1948" s="2"/>
      <c r="DT1948" s="2"/>
    </row>
    <row r="1949" spans="1:124" ht="13" x14ac:dyDescent="0.3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  <c r="CA1949" s="2"/>
      <c r="CB1949" s="2"/>
      <c r="CC1949" s="2"/>
      <c r="CD1949" s="2"/>
      <c r="CE1949" s="2"/>
      <c r="CF1949" s="2"/>
      <c r="CG1949" s="2"/>
      <c r="CH1949" s="2"/>
      <c r="CI1949" s="2"/>
      <c r="CJ1949" s="2"/>
      <c r="CK1949" s="2"/>
      <c r="CL1949" s="2"/>
      <c r="CM1949" s="2"/>
      <c r="CN1949" s="2"/>
      <c r="CO1949" s="2"/>
      <c r="CP1949" s="2"/>
      <c r="CQ1949" s="2"/>
      <c r="CR1949" s="2"/>
      <c r="CS1949" s="2"/>
      <c r="CT1949" s="2"/>
      <c r="CU1949" s="2"/>
      <c r="CV1949" s="2"/>
      <c r="CW1949" s="2"/>
      <c r="CX1949" s="2"/>
      <c r="CY1949" s="2"/>
      <c r="CZ1949" s="2"/>
      <c r="DA1949" s="2"/>
      <c r="DB1949" s="2"/>
      <c r="DC1949" s="2"/>
      <c r="DD1949" s="2"/>
      <c r="DE1949" s="2"/>
      <c r="DF1949" s="2"/>
      <c r="DG1949" s="2"/>
      <c r="DH1949" s="2"/>
      <c r="DI1949" s="2"/>
      <c r="DJ1949" s="2"/>
      <c r="DK1949" s="2"/>
      <c r="DL1949" s="2"/>
      <c r="DM1949" s="2"/>
      <c r="DN1949" s="2"/>
      <c r="DO1949" s="2"/>
      <c r="DP1949" s="2"/>
      <c r="DQ1949" s="2"/>
      <c r="DR1949" s="2"/>
      <c r="DS1949" s="2"/>
      <c r="DT1949" s="2"/>
    </row>
    <row r="1950" spans="1:124" ht="13" x14ac:dyDescent="0.3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  <c r="CA1950" s="2"/>
      <c r="CB1950" s="2"/>
      <c r="CC1950" s="2"/>
      <c r="CD1950" s="2"/>
      <c r="CE1950" s="2"/>
      <c r="CF1950" s="2"/>
      <c r="CG1950" s="2"/>
      <c r="CH1950" s="2"/>
      <c r="CI1950" s="2"/>
      <c r="CJ1950" s="2"/>
      <c r="CK1950" s="2"/>
      <c r="CL1950" s="2"/>
      <c r="CM1950" s="2"/>
      <c r="CN1950" s="2"/>
      <c r="CO1950" s="2"/>
      <c r="CP1950" s="2"/>
      <c r="CQ1950" s="2"/>
      <c r="CR1950" s="2"/>
      <c r="CS1950" s="2"/>
      <c r="CT1950" s="2"/>
      <c r="CU1950" s="2"/>
      <c r="CV1950" s="2"/>
      <c r="CW1950" s="2"/>
      <c r="CX1950" s="2"/>
      <c r="CY1950" s="2"/>
      <c r="CZ1950" s="2"/>
      <c r="DA1950" s="2"/>
      <c r="DB1950" s="2"/>
      <c r="DC1950" s="2"/>
      <c r="DD1950" s="2"/>
      <c r="DE1950" s="2"/>
      <c r="DF1950" s="2"/>
      <c r="DG1950" s="2"/>
      <c r="DH1950" s="2"/>
      <c r="DI1950" s="2"/>
      <c r="DJ1950" s="2"/>
      <c r="DK1950" s="2"/>
      <c r="DL1950" s="2"/>
      <c r="DM1950" s="2"/>
      <c r="DN1950" s="2"/>
      <c r="DO1950" s="2"/>
      <c r="DP1950" s="2"/>
      <c r="DQ1950" s="2"/>
      <c r="DR1950" s="2"/>
      <c r="DS1950" s="2"/>
      <c r="DT1950" s="2"/>
    </row>
    <row r="1951" spans="1:124" ht="13" x14ac:dyDescent="0.3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  <c r="CE1951" s="2"/>
      <c r="CF1951" s="2"/>
      <c r="CG1951" s="2"/>
      <c r="CH1951" s="2"/>
      <c r="CI1951" s="2"/>
      <c r="CJ1951" s="2"/>
      <c r="CK1951" s="2"/>
      <c r="CL1951" s="2"/>
      <c r="CM1951" s="2"/>
      <c r="CN1951" s="2"/>
      <c r="CO1951" s="2"/>
      <c r="CP1951" s="2"/>
      <c r="CQ1951" s="2"/>
      <c r="CR1951" s="2"/>
      <c r="CS1951" s="2"/>
      <c r="CT1951" s="2"/>
      <c r="CU1951" s="2"/>
      <c r="CV1951" s="2"/>
      <c r="CW1951" s="2"/>
      <c r="CX1951" s="2"/>
      <c r="CY1951" s="2"/>
      <c r="CZ1951" s="2"/>
      <c r="DA1951" s="2"/>
      <c r="DB1951" s="2"/>
      <c r="DC1951" s="2"/>
      <c r="DD1951" s="2"/>
      <c r="DE1951" s="2"/>
      <c r="DF1951" s="2"/>
      <c r="DG1951" s="2"/>
      <c r="DH1951" s="2"/>
      <c r="DI1951" s="2"/>
      <c r="DJ1951" s="2"/>
      <c r="DK1951" s="2"/>
      <c r="DL1951" s="2"/>
      <c r="DM1951" s="2"/>
      <c r="DN1951" s="2"/>
      <c r="DO1951" s="2"/>
      <c r="DP1951" s="2"/>
      <c r="DQ1951" s="2"/>
      <c r="DR1951" s="2"/>
      <c r="DS1951" s="2"/>
      <c r="DT1951" s="2"/>
    </row>
    <row r="1952" spans="1:124" ht="13" x14ac:dyDescent="0.3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  <c r="CE1952" s="2"/>
      <c r="CF1952" s="2"/>
      <c r="CG1952" s="2"/>
      <c r="CH1952" s="2"/>
      <c r="CI1952" s="2"/>
      <c r="CJ1952" s="2"/>
      <c r="CK1952" s="2"/>
      <c r="CL1952" s="2"/>
      <c r="CM1952" s="2"/>
      <c r="CN1952" s="2"/>
      <c r="CO1952" s="2"/>
      <c r="CP1952" s="2"/>
      <c r="CQ1952" s="2"/>
      <c r="CR1952" s="2"/>
      <c r="CS1952" s="2"/>
      <c r="CT1952" s="2"/>
      <c r="CU1952" s="2"/>
      <c r="CV1952" s="2"/>
      <c r="CW1952" s="2"/>
      <c r="CX1952" s="2"/>
      <c r="CY1952" s="2"/>
      <c r="CZ1952" s="2"/>
      <c r="DA1952" s="2"/>
      <c r="DB1952" s="2"/>
      <c r="DC1952" s="2"/>
      <c r="DD1952" s="2"/>
      <c r="DE1952" s="2"/>
      <c r="DF1952" s="2"/>
      <c r="DG1952" s="2"/>
      <c r="DH1952" s="2"/>
      <c r="DI1952" s="2"/>
      <c r="DJ1952" s="2"/>
      <c r="DK1952" s="2"/>
      <c r="DL1952" s="2"/>
      <c r="DM1952" s="2"/>
      <c r="DN1952" s="2"/>
      <c r="DO1952" s="2"/>
      <c r="DP1952" s="2"/>
      <c r="DQ1952" s="2"/>
      <c r="DR1952" s="2"/>
      <c r="DS1952" s="2"/>
      <c r="DT1952" s="2"/>
    </row>
    <row r="1953" spans="1:124" ht="13" x14ac:dyDescent="0.3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  <c r="CE1953" s="2"/>
      <c r="CF1953" s="2"/>
      <c r="CG1953" s="2"/>
      <c r="CH1953" s="2"/>
      <c r="CI1953" s="2"/>
      <c r="CJ1953" s="2"/>
      <c r="CK1953" s="2"/>
      <c r="CL1953" s="2"/>
      <c r="CM1953" s="2"/>
      <c r="CN1953" s="2"/>
      <c r="CO1953" s="2"/>
      <c r="CP1953" s="2"/>
      <c r="CQ1953" s="2"/>
      <c r="CR1953" s="2"/>
      <c r="CS1953" s="2"/>
      <c r="CT1953" s="2"/>
      <c r="CU1953" s="2"/>
      <c r="CV1953" s="2"/>
      <c r="CW1953" s="2"/>
      <c r="CX1953" s="2"/>
      <c r="CY1953" s="2"/>
      <c r="CZ1953" s="2"/>
      <c r="DA1953" s="2"/>
      <c r="DB1953" s="2"/>
      <c r="DC1953" s="2"/>
      <c r="DD1953" s="2"/>
      <c r="DE1953" s="2"/>
      <c r="DF1953" s="2"/>
      <c r="DG1953" s="2"/>
      <c r="DH1953" s="2"/>
      <c r="DI1953" s="2"/>
      <c r="DJ1953" s="2"/>
      <c r="DK1953" s="2"/>
      <c r="DL1953" s="2"/>
      <c r="DM1953" s="2"/>
      <c r="DN1953" s="2"/>
      <c r="DO1953" s="2"/>
      <c r="DP1953" s="2"/>
      <c r="DQ1953" s="2"/>
      <c r="DR1953" s="2"/>
      <c r="DS1953" s="2"/>
      <c r="DT1953" s="2"/>
    </row>
    <row r="1954" spans="1:124" ht="13" x14ac:dyDescent="0.3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  <c r="CA1954" s="2"/>
      <c r="CB1954" s="2"/>
      <c r="CC1954" s="2"/>
      <c r="CD1954" s="2"/>
      <c r="CE1954" s="2"/>
      <c r="CF1954" s="2"/>
      <c r="CG1954" s="2"/>
      <c r="CH1954" s="2"/>
      <c r="CI1954" s="2"/>
      <c r="CJ1954" s="2"/>
      <c r="CK1954" s="2"/>
      <c r="CL1954" s="2"/>
      <c r="CM1954" s="2"/>
      <c r="CN1954" s="2"/>
      <c r="CO1954" s="2"/>
      <c r="CP1954" s="2"/>
      <c r="CQ1954" s="2"/>
      <c r="CR1954" s="2"/>
      <c r="CS1954" s="2"/>
      <c r="CT1954" s="2"/>
      <c r="CU1954" s="2"/>
      <c r="CV1954" s="2"/>
      <c r="CW1954" s="2"/>
      <c r="CX1954" s="2"/>
      <c r="CY1954" s="2"/>
      <c r="CZ1954" s="2"/>
      <c r="DA1954" s="2"/>
      <c r="DB1954" s="2"/>
      <c r="DC1954" s="2"/>
      <c r="DD1954" s="2"/>
      <c r="DE1954" s="2"/>
      <c r="DF1954" s="2"/>
      <c r="DG1954" s="2"/>
      <c r="DH1954" s="2"/>
      <c r="DI1954" s="2"/>
      <c r="DJ1954" s="2"/>
      <c r="DK1954" s="2"/>
      <c r="DL1954" s="2"/>
      <c r="DM1954" s="2"/>
      <c r="DN1954" s="2"/>
      <c r="DO1954" s="2"/>
      <c r="DP1954" s="2"/>
      <c r="DQ1954" s="2"/>
      <c r="DR1954" s="2"/>
      <c r="DS1954" s="2"/>
      <c r="DT1954" s="2"/>
    </row>
    <row r="1955" spans="1:124" ht="13" x14ac:dyDescent="0.3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  <c r="CA1955" s="2"/>
      <c r="CB1955" s="2"/>
      <c r="CC1955" s="2"/>
      <c r="CD1955" s="2"/>
      <c r="CE1955" s="2"/>
      <c r="CF1955" s="2"/>
      <c r="CG1955" s="2"/>
      <c r="CH1955" s="2"/>
      <c r="CI1955" s="2"/>
      <c r="CJ1955" s="2"/>
      <c r="CK1955" s="2"/>
      <c r="CL1955" s="2"/>
      <c r="CM1955" s="2"/>
      <c r="CN1955" s="2"/>
      <c r="CO1955" s="2"/>
      <c r="CP1955" s="2"/>
      <c r="CQ1955" s="2"/>
      <c r="CR1955" s="2"/>
      <c r="CS1955" s="2"/>
      <c r="CT1955" s="2"/>
      <c r="CU1955" s="2"/>
      <c r="CV1955" s="2"/>
      <c r="CW1955" s="2"/>
      <c r="CX1955" s="2"/>
      <c r="CY1955" s="2"/>
      <c r="CZ1955" s="2"/>
      <c r="DA1955" s="2"/>
      <c r="DB1955" s="2"/>
      <c r="DC1955" s="2"/>
      <c r="DD1955" s="2"/>
      <c r="DE1955" s="2"/>
      <c r="DF1955" s="2"/>
      <c r="DG1955" s="2"/>
      <c r="DH1955" s="2"/>
      <c r="DI1955" s="2"/>
      <c r="DJ1955" s="2"/>
      <c r="DK1955" s="2"/>
      <c r="DL1955" s="2"/>
      <c r="DM1955" s="2"/>
      <c r="DN1955" s="2"/>
      <c r="DO1955" s="2"/>
      <c r="DP1955" s="2"/>
      <c r="DQ1955" s="2"/>
      <c r="DR1955" s="2"/>
      <c r="DS1955" s="2"/>
      <c r="DT1955" s="2"/>
    </row>
    <row r="1956" spans="1:124" ht="13" x14ac:dyDescent="0.3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  <c r="CA1956" s="2"/>
      <c r="CB1956" s="2"/>
      <c r="CC1956" s="2"/>
      <c r="CD1956" s="2"/>
      <c r="CE1956" s="2"/>
      <c r="CF1956" s="2"/>
      <c r="CG1956" s="2"/>
      <c r="CH1956" s="2"/>
      <c r="CI1956" s="2"/>
      <c r="CJ1956" s="2"/>
      <c r="CK1956" s="2"/>
      <c r="CL1956" s="2"/>
      <c r="CM1956" s="2"/>
      <c r="CN1956" s="2"/>
      <c r="CO1956" s="2"/>
      <c r="CP1956" s="2"/>
      <c r="CQ1956" s="2"/>
      <c r="CR1956" s="2"/>
      <c r="CS1956" s="2"/>
      <c r="CT1956" s="2"/>
      <c r="CU1956" s="2"/>
      <c r="CV1956" s="2"/>
      <c r="CW1956" s="2"/>
      <c r="CX1956" s="2"/>
      <c r="CY1956" s="2"/>
      <c r="CZ1956" s="2"/>
      <c r="DA1956" s="2"/>
      <c r="DB1956" s="2"/>
      <c r="DC1956" s="2"/>
      <c r="DD1956" s="2"/>
      <c r="DE1956" s="2"/>
      <c r="DF1956" s="2"/>
      <c r="DG1956" s="2"/>
      <c r="DH1956" s="2"/>
      <c r="DI1956" s="2"/>
      <c r="DJ1956" s="2"/>
      <c r="DK1956" s="2"/>
      <c r="DL1956" s="2"/>
      <c r="DM1956" s="2"/>
      <c r="DN1956" s="2"/>
      <c r="DO1956" s="2"/>
      <c r="DP1956" s="2"/>
      <c r="DQ1956" s="2"/>
      <c r="DR1956" s="2"/>
      <c r="DS1956" s="2"/>
      <c r="DT1956" s="2"/>
    </row>
    <row r="1957" spans="1:124" ht="13" x14ac:dyDescent="0.3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  <c r="CA1957" s="2"/>
      <c r="CB1957" s="2"/>
      <c r="CC1957" s="2"/>
      <c r="CD1957" s="2"/>
      <c r="CE1957" s="2"/>
      <c r="CF1957" s="2"/>
      <c r="CG1957" s="2"/>
      <c r="CH1957" s="2"/>
      <c r="CI1957" s="2"/>
      <c r="CJ1957" s="2"/>
      <c r="CK1957" s="2"/>
      <c r="CL1957" s="2"/>
      <c r="CM1957" s="2"/>
      <c r="CN1957" s="2"/>
      <c r="CO1957" s="2"/>
      <c r="CP1957" s="2"/>
      <c r="CQ1957" s="2"/>
      <c r="CR1957" s="2"/>
      <c r="CS1957" s="2"/>
      <c r="CT1957" s="2"/>
      <c r="CU1957" s="2"/>
      <c r="CV1957" s="2"/>
      <c r="CW1957" s="2"/>
      <c r="CX1957" s="2"/>
      <c r="CY1957" s="2"/>
      <c r="CZ1957" s="2"/>
      <c r="DA1957" s="2"/>
      <c r="DB1957" s="2"/>
      <c r="DC1957" s="2"/>
      <c r="DD1957" s="2"/>
      <c r="DE1957" s="2"/>
      <c r="DF1957" s="2"/>
      <c r="DG1957" s="2"/>
      <c r="DH1957" s="2"/>
      <c r="DI1957" s="2"/>
      <c r="DJ1957" s="2"/>
      <c r="DK1957" s="2"/>
      <c r="DL1957" s="2"/>
      <c r="DM1957" s="2"/>
      <c r="DN1957" s="2"/>
      <c r="DO1957" s="2"/>
      <c r="DP1957" s="2"/>
      <c r="DQ1957" s="2"/>
      <c r="DR1957" s="2"/>
      <c r="DS1957" s="2"/>
      <c r="DT1957" s="2"/>
    </row>
    <row r="1958" spans="1:124" ht="13" x14ac:dyDescent="0.3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  <c r="CA1958" s="2"/>
      <c r="CB1958" s="2"/>
      <c r="CC1958" s="2"/>
      <c r="CD1958" s="2"/>
      <c r="CE1958" s="2"/>
      <c r="CF1958" s="2"/>
      <c r="CG1958" s="2"/>
      <c r="CH1958" s="2"/>
      <c r="CI1958" s="2"/>
      <c r="CJ1958" s="2"/>
      <c r="CK1958" s="2"/>
      <c r="CL1958" s="2"/>
      <c r="CM1958" s="2"/>
      <c r="CN1958" s="2"/>
      <c r="CO1958" s="2"/>
      <c r="CP1958" s="2"/>
      <c r="CQ1958" s="2"/>
      <c r="CR1958" s="2"/>
      <c r="CS1958" s="2"/>
      <c r="CT1958" s="2"/>
      <c r="CU1958" s="2"/>
      <c r="CV1958" s="2"/>
      <c r="CW1958" s="2"/>
      <c r="CX1958" s="2"/>
      <c r="CY1958" s="2"/>
      <c r="CZ1958" s="2"/>
      <c r="DA1958" s="2"/>
      <c r="DB1958" s="2"/>
      <c r="DC1958" s="2"/>
      <c r="DD1958" s="2"/>
      <c r="DE1958" s="2"/>
      <c r="DF1958" s="2"/>
      <c r="DG1958" s="2"/>
      <c r="DH1958" s="2"/>
      <c r="DI1958" s="2"/>
      <c r="DJ1958" s="2"/>
      <c r="DK1958" s="2"/>
      <c r="DL1958" s="2"/>
      <c r="DM1958" s="2"/>
      <c r="DN1958" s="2"/>
      <c r="DO1958" s="2"/>
      <c r="DP1958" s="2"/>
      <c r="DQ1958" s="2"/>
      <c r="DR1958" s="2"/>
      <c r="DS1958" s="2"/>
      <c r="DT1958" s="2"/>
    </row>
    <row r="1959" spans="1:124" ht="13" x14ac:dyDescent="0.3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  <c r="CE1959" s="2"/>
      <c r="CF1959" s="2"/>
      <c r="CG1959" s="2"/>
      <c r="CH1959" s="2"/>
      <c r="CI1959" s="2"/>
      <c r="CJ1959" s="2"/>
      <c r="CK1959" s="2"/>
      <c r="CL1959" s="2"/>
      <c r="CM1959" s="2"/>
      <c r="CN1959" s="2"/>
      <c r="CO1959" s="2"/>
      <c r="CP1959" s="2"/>
      <c r="CQ1959" s="2"/>
      <c r="CR1959" s="2"/>
      <c r="CS1959" s="2"/>
      <c r="CT1959" s="2"/>
      <c r="CU1959" s="2"/>
      <c r="CV1959" s="2"/>
      <c r="CW1959" s="2"/>
      <c r="CX1959" s="2"/>
      <c r="CY1959" s="2"/>
      <c r="CZ1959" s="2"/>
      <c r="DA1959" s="2"/>
      <c r="DB1959" s="2"/>
      <c r="DC1959" s="2"/>
      <c r="DD1959" s="2"/>
      <c r="DE1959" s="2"/>
      <c r="DF1959" s="2"/>
      <c r="DG1959" s="2"/>
      <c r="DH1959" s="2"/>
      <c r="DI1959" s="2"/>
      <c r="DJ1959" s="2"/>
      <c r="DK1959" s="2"/>
      <c r="DL1959" s="2"/>
      <c r="DM1959" s="2"/>
      <c r="DN1959" s="2"/>
      <c r="DO1959" s="2"/>
      <c r="DP1959" s="2"/>
      <c r="DQ1959" s="2"/>
      <c r="DR1959" s="2"/>
      <c r="DS1959" s="2"/>
      <c r="DT1959" s="2"/>
    </row>
    <row r="1960" spans="1:124" ht="13" x14ac:dyDescent="0.3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  <c r="CE1960" s="2"/>
      <c r="CF1960" s="2"/>
      <c r="CG1960" s="2"/>
      <c r="CH1960" s="2"/>
      <c r="CI1960" s="2"/>
      <c r="CJ1960" s="2"/>
      <c r="CK1960" s="2"/>
      <c r="CL1960" s="2"/>
      <c r="CM1960" s="2"/>
      <c r="CN1960" s="2"/>
      <c r="CO1960" s="2"/>
      <c r="CP1960" s="2"/>
      <c r="CQ1960" s="2"/>
      <c r="CR1960" s="2"/>
      <c r="CS1960" s="2"/>
      <c r="CT1960" s="2"/>
      <c r="CU1960" s="2"/>
      <c r="CV1960" s="2"/>
      <c r="CW1960" s="2"/>
      <c r="CX1960" s="2"/>
      <c r="CY1960" s="2"/>
      <c r="CZ1960" s="2"/>
      <c r="DA1960" s="2"/>
      <c r="DB1960" s="2"/>
      <c r="DC1960" s="2"/>
      <c r="DD1960" s="2"/>
      <c r="DE1960" s="2"/>
      <c r="DF1960" s="2"/>
      <c r="DG1960" s="2"/>
      <c r="DH1960" s="2"/>
      <c r="DI1960" s="2"/>
      <c r="DJ1960" s="2"/>
      <c r="DK1960" s="2"/>
      <c r="DL1960" s="2"/>
      <c r="DM1960" s="2"/>
      <c r="DN1960" s="2"/>
      <c r="DO1960" s="2"/>
      <c r="DP1960" s="2"/>
      <c r="DQ1960" s="2"/>
      <c r="DR1960" s="2"/>
      <c r="DS1960" s="2"/>
      <c r="DT1960" s="2"/>
    </row>
    <row r="1961" spans="1:124" ht="13" x14ac:dyDescent="0.3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  <c r="CE1961" s="2"/>
      <c r="CF1961" s="2"/>
      <c r="CG1961" s="2"/>
      <c r="CH1961" s="2"/>
      <c r="CI1961" s="2"/>
      <c r="CJ1961" s="2"/>
      <c r="CK1961" s="2"/>
      <c r="CL1961" s="2"/>
      <c r="CM1961" s="2"/>
      <c r="CN1961" s="2"/>
      <c r="CO1961" s="2"/>
      <c r="CP1961" s="2"/>
      <c r="CQ1961" s="2"/>
      <c r="CR1961" s="2"/>
      <c r="CS1961" s="2"/>
      <c r="CT1961" s="2"/>
      <c r="CU1961" s="2"/>
      <c r="CV1961" s="2"/>
      <c r="CW1961" s="2"/>
      <c r="CX1961" s="2"/>
      <c r="CY1961" s="2"/>
      <c r="CZ1961" s="2"/>
      <c r="DA1961" s="2"/>
      <c r="DB1961" s="2"/>
      <c r="DC1961" s="2"/>
      <c r="DD1961" s="2"/>
      <c r="DE1961" s="2"/>
      <c r="DF1961" s="2"/>
      <c r="DG1961" s="2"/>
      <c r="DH1961" s="2"/>
      <c r="DI1961" s="2"/>
      <c r="DJ1961" s="2"/>
      <c r="DK1961" s="2"/>
      <c r="DL1961" s="2"/>
      <c r="DM1961" s="2"/>
      <c r="DN1961" s="2"/>
      <c r="DO1961" s="2"/>
      <c r="DP1961" s="2"/>
      <c r="DQ1961" s="2"/>
      <c r="DR1961" s="2"/>
      <c r="DS1961" s="2"/>
      <c r="DT1961" s="2"/>
    </row>
    <row r="1962" spans="1:124" ht="13" x14ac:dyDescent="0.3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  <c r="CE1962" s="2"/>
      <c r="CF1962" s="2"/>
      <c r="CG1962" s="2"/>
      <c r="CH1962" s="2"/>
      <c r="CI1962" s="2"/>
      <c r="CJ1962" s="2"/>
      <c r="CK1962" s="2"/>
      <c r="CL1962" s="2"/>
      <c r="CM1962" s="2"/>
      <c r="CN1962" s="2"/>
      <c r="CO1962" s="2"/>
      <c r="CP1962" s="2"/>
      <c r="CQ1962" s="2"/>
      <c r="CR1962" s="2"/>
      <c r="CS1962" s="2"/>
      <c r="CT1962" s="2"/>
      <c r="CU1962" s="2"/>
      <c r="CV1962" s="2"/>
      <c r="CW1962" s="2"/>
      <c r="CX1962" s="2"/>
      <c r="CY1962" s="2"/>
      <c r="CZ1962" s="2"/>
      <c r="DA1962" s="2"/>
      <c r="DB1962" s="2"/>
      <c r="DC1962" s="2"/>
      <c r="DD1962" s="2"/>
      <c r="DE1962" s="2"/>
      <c r="DF1962" s="2"/>
      <c r="DG1962" s="2"/>
      <c r="DH1962" s="2"/>
      <c r="DI1962" s="2"/>
      <c r="DJ1962" s="2"/>
      <c r="DK1962" s="2"/>
      <c r="DL1962" s="2"/>
      <c r="DM1962" s="2"/>
      <c r="DN1962" s="2"/>
      <c r="DO1962" s="2"/>
      <c r="DP1962" s="2"/>
      <c r="DQ1962" s="2"/>
      <c r="DR1962" s="2"/>
      <c r="DS1962" s="2"/>
      <c r="DT1962" s="2"/>
    </row>
    <row r="1963" spans="1:124" ht="13" x14ac:dyDescent="0.3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  <c r="CE1963" s="2"/>
      <c r="CF1963" s="2"/>
      <c r="CG1963" s="2"/>
      <c r="CH1963" s="2"/>
      <c r="CI1963" s="2"/>
      <c r="CJ1963" s="2"/>
      <c r="CK1963" s="2"/>
      <c r="CL1963" s="2"/>
      <c r="CM1963" s="2"/>
      <c r="CN1963" s="2"/>
      <c r="CO1963" s="2"/>
      <c r="CP1963" s="2"/>
      <c r="CQ1963" s="2"/>
      <c r="CR1963" s="2"/>
      <c r="CS1963" s="2"/>
      <c r="CT1963" s="2"/>
      <c r="CU1963" s="2"/>
      <c r="CV1963" s="2"/>
      <c r="CW1963" s="2"/>
      <c r="CX1963" s="2"/>
      <c r="CY1963" s="2"/>
      <c r="CZ1963" s="2"/>
      <c r="DA1963" s="2"/>
      <c r="DB1963" s="2"/>
      <c r="DC1963" s="2"/>
      <c r="DD1963" s="2"/>
      <c r="DE1963" s="2"/>
      <c r="DF1963" s="2"/>
      <c r="DG1963" s="2"/>
      <c r="DH1963" s="2"/>
      <c r="DI1963" s="2"/>
      <c r="DJ1963" s="2"/>
      <c r="DK1963" s="2"/>
      <c r="DL1963" s="2"/>
      <c r="DM1963" s="2"/>
      <c r="DN1963" s="2"/>
      <c r="DO1963" s="2"/>
      <c r="DP1963" s="2"/>
      <c r="DQ1963" s="2"/>
      <c r="DR1963" s="2"/>
      <c r="DS1963" s="2"/>
      <c r="DT1963" s="2"/>
    </row>
    <row r="1964" spans="1:124" ht="13" x14ac:dyDescent="0.3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  <c r="CE1964" s="2"/>
      <c r="CF1964" s="2"/>
      <c r="CG1964" s="2"/>
      <c r="CH1964" s="2"/>
      <c r="CI1964" s="2"/>
      <c r="CJ1964" s="2"/>
      <c r="CK1964" s="2"/>
      <c r="CL1964" s="2"/>
      <c r="CM1964" s="2"/>
      <c r="CN1964" s="2"/>
      <c r="CO1964" s="2"/>
      <c r="CP1964" s="2"/>
      <c r="CQ1964" s="2"/>
      <c r="CR1964" s="2"/>
      <c r="CS1964" s="2"/>
      <c r="CT1964" s="2"/>
      <c r="CU1964" s="2"/>
      <c r="CV1964" s="2"/>
      <c r="CW1964" s="2"/>
      <c r="CX1964" s="2"/>
      <c r="CY1964" s="2"/>
      <c r="CZ1964" s="2"/>
      <c r="DA1964" s="2"/>
      <c r="DB1964" s="2"/>
      <c r="DC1964" s="2"/>
      <c r="DD1964" s="2"/>
      <c r="DE1964" s="2"/>
      <c r="DF1964" s="2"/>
      <c r="DG1964" s="2"/>
      <c r="DH1964" s="2"/>
      <c r="DI1964" s="2"/>
      <c r="DJ1964" s="2"/>
      <c r="DK1964" s="2"/>
      <c r="DL1964" s="2"/>
      <c r="DM1964" s="2"/>
      <c r="DN1964" s="2"/>
      <c r="DO1964" s="2"/>
      <c r="DP1964" s="2"/>
      <c r="DQ1964" s="2"/>
      <c r="DR1964" s="2"/>
      <c r="DS1964" s="2"/>
      <c r="DT1964" s="2"/>
    </row>
    <row r="1965" spans="1:124" ht="13" x14ac:dyDescent="0.3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  <c r="CE1965" s="2"/>
      <c r="CF1965" s="2"/>
      <c r="CG1965" s="2"/>
      <c r="CH1965" s="2"/>
      <c r="CI1965" s="2"/>
      <c r="CJ1965" s="2"/>
      <c r="CK1965" s="2"/>
      <c r="CL1965" s="2"/>
      <c r="CM1965" s="2"/>
      <c r="CN1965" s="2"/>
      <c r="CO1965" s="2"/>
      <c r="CP1965" s="2"/>
      <c r="CQ1965" s="2"/>
      <c r="CR1965" s="2"/>
      <c r="CS1965" s="2"/>
      <c r="CT1965" s="2"/>
      <c r="CU1965" s="2"/>
      <c r="CV1965" s="2"/>
      <c r="CW1965" s="2"/>
      <c r="CX1965" s="2"/>
      <c r="CY1965" s="2"/>
      <c r="CZ1965" s="2"/>
      <c r="DA1965" s="2"/>
      <c r="DB1965" s="2"/>
      <c r="DC1965" s="2"/>
      <c r="DD1965" s="2"/>
      <c r="DE1965" s="2"/>
      <c r="DF1965" s="2"/>
      <c r="DG1965" s="2"/>
      <c r="DH1965" s="2"/>
      <c r="DI1965" s="2"/>
      <c r="DJ1965" s="2"/>
      <c r="DK1965" s="2"/>
      <c r="DL1965" s="2"/>
      <c r="DM1965" s="2"/>
      <c r="DN1965" s="2"/>
      <c r="DO1965" s="2"/>
      <c r="DP1965" s="2"/>
      <c r="DQ1965" s="2"/>
      <c r="DR1965" s="2"/>
      <c r="DS1965" s="2"/>
      <c r="DT1965" s="2"/>
    </row>
    <row r="1966" spans="1:124" ht="13" x14ac:dyDescent="0.3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  <c r="CE1966" s="2"/>
      <c r="CF1966" s="2"/>
      <c r="CG1966" s="2"/>
      <c r="CH1966" s="2"/>
      <c r="CI1966" s="2"/>
      <c r="CJ1966" s="2"/>
      <c r="CK1966" s="2"/>
      <c r="CL1966" s="2"/>
      <c r="CM1966" s="2"/>
      <c r="CN1966" s="2"/>
      <c r="CO1966" s="2"/>
      <c r="CP1966" s="2"/>
      <c r="CQ1966" s="2"/>
      <c r="CR1966" s="2"/>
      <c r="CS1966" s="2"/>
      <c r="CT1966" s="2"/>
      <c r="CU1966" s="2"/>
      <c r="CV1966" s="2"/>
      <c r="CW1966" s="2"/>
      <c r="CX1966" s="2"/>
      <c r="CY1966" s="2"/>
      <c r="CZ1966" s="2"/>
      <c r="DA1966" s="2"/>
      <c r="DB1966" s="2"/>
      <c r="DC1966" s="2"/>
      <c r="DD1966" s="2"/>
      <c r="DE1966" s="2"/>
      <c r="DF1966" s="2"/>
      <c r="DG1966" s="2"/>
      <c r="DH1966" s="2"/>
      <c r="DI1966" s="2"/>
      <c r="DJ1966" s="2"/>
      <c r="DK1966" s="2"/>
      <c r="DL1966" s="2"/>
      <c r="DM1966" s="2"/>
      <c r="DN1966" s="2"/>
      <c r="DO1966" s="2"/>
      <c r="DP1966" s="2"/>
      <c r="DQ1966" s="2"/>
      <c r="DR1966" s="2"/>
      <c r="DS1966" s="2"/>
      <c r="DT1966" s="2"/>
    </row>
    <row r="1967" spans="1:124" ht="13" x14ac:dyDescent="0.3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  <c r="CE1967" s="2"/>
      <c r="CF1967" s="2"/>
      <c r="CG1967" s="2"/>
      <c r="CH1967" s="2"/>
      <c r="CI1967" s="2"/>
      <c r="CJ1967" s="2"/>
      <c r="CK1967" s="2"/>
      <c r="CL1967" s="2"/>
      <c r="CM1967" s="2"/>
      <c r="CN1967" s="2"/>
      <c r="CO1967" s="2"/>
      <c r="CP1967" s="2"/>
      <c r="CQ1967" s="2"/>
      <c r="CR1967" s="2"/>
      <c r="CS1967" s="2"/>
      <c r="CT1967" s="2"/>
      <c r="CU1967" s="2"/>
      <c r="CV1967" s="2"/>
      <c r="CW1967" s="2"/>
      <c r="CX1967" s="2"/>
      <c r="CY1967" s="2"/>
      <c r="CZ1967" s="2"/>
      <c r="DA1967" s="2"/>
      <c r="DB1967" s="2"/>
      <c r="DC1967" s="2"/>
      <c r="DD1967" s="2"/>
      <c r="DE1967" s="2"/>
      <c r="DF1967" s="2"/>
      <c r="DG1967" s="2"/>
      <c r="DH1967" s="2"/>
      <c r="DI1967" s="2"/>
      <c r="DJ1967" s="2"/>
      <c r="DK1967" s="2"/>
      <c r="DL1967" s="2"/>
      <c r="DM1967" s="2"/>
      <c r="DN1967" s="2"/>
      <c r="DO1967" s="2"/>
      <c r="DP1967" s="2"/>
      <c r="DQ1967" s="2"/>
      <c r="DR1967" s="2"/>
      <c r="DS1967" s="2"/>
      <c r="DT1967" s="2"/>
    </row>
    <row r="1968" spans="1:124" ht="13" x14ac:dyDescent="0.3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  <c r="CE1968" s="2"/>
      <c r="CF1968" s="2"/>
      <c r="CG1968" s="2"/>
      <c r="CH1968" s="2"/>
      <c r="CI1968" s="2"/>
      <c r="CJ1968" s="2"/>
      <c r="CK1968" s="2"/>
      <c r="CL1968" s="2"/>
      <c r="CM1968" s="2"/>
      <c r="CN1968" s="2"/>
      <c r="CO1968" s="2"/>
      <c r="CP1968" s="2"/>
      <c r="CQ1968" s="2"/>
      <c r="CR1968" s="2"/>
      <c r="CS1968" s="2"/>
      <c r="CT1968" s="2"/>
      <c r="CU1968" s="2"/>
      <c r="CV1968" s="2"/>
      <c r="CW1968" s="2"/>
      <c r="CX1968" s="2"/>
      <c r="CY1968" s="2"/>
      <c r="CZ1968" s="2"/>
      <c r="DA1968" s="2"/>
      <c r="DB1968" s="2"/>
      <c r="DC1968" s="2"/>
      <c r="DD1968" s="2"/>
      <c r="DE1968" s="2"/>
      <c r="DF1968" s="2"/>
      <c r="DG1968" s="2"/>
      <c r="DH1968" s="2"/>
      <c r="DI1968" s="2"/>
      <c r="DJ1968" s="2"/>
      <c r="DK1968" s="2"/>
      <c r="DL1968" s="2"/>
      <c r="DM1968" s="2"/>
      <c r="DN1968" s="2"/>
      <c r="DO1968" s="2"/>
      <c r="DP1968" s="2"/>
      <c r="DQ1968" s="2"/>
      <c r="DR1968" s="2"/>
      <c r="DS1968" s="2"/>
      <c r="DT1968" s="2"/>
    </row>
    <row r="1969" spans="1:124" ht="13" x14ac:dyDescent="0.3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  <c r="CE1969" s="2"/>
      <c r="CF1969" s="2"/>
      <c r="CG1969" s="2"/>
      <c r="CH1969" s="2"/>
      <c r="CI1969" s="2"/>
      <c r="CJ1969" s="2"/>
      <c r="CK1969" s="2"/>
      <c r="CL1969" s="2"/>
      <c r="CM1969" s="2"/>
      <c r="CN1969" s="2"/>
      <c r="CO1969" s="2"/>
      <c r="CP1969" s="2"/>
      <c r="CQ1969" s="2"/>
      <c r="CR1969" s="2"/>
      <c r="CS1969" s="2"/>
      <c r="CT1969" s="2"/>
      <c r="CU1969" s="2"/>
      <c r="CV1969" s="2"/>
      <c r="CW1969" s="2"/>
      <c r="CX1969" s="2"/>
      <c r="CY1969" s="2"/>
      <c r="CZ1969" s="2"/>
      <c r="DA1969" s="2"/>
      <c r="DB1969" s="2"/>
      <c r="DC1969" s="2"/>
      <c r="DD1969" s="2"/>
      <c r="DE1969" s="2"/>
      <c r="DF1969" s="2"/>
      <c r="DG1969" s="2"/>
      <c r="DH1969" s="2"/>
      <c r="DI1969" s="2"/>
      <c r="DJ1969" s="2"/>
      <c r="DK1969" s="2"/>
      <c r="DL1969" s="2"/>
      <c r="DM1969" s="2"/>
      <c r="DN1969" s="2"/>
      <c r="DO1969" s="2"/>
      <c r="DP1969" s="2"/>
      <c r="DQ1969" s="2"/>
      <c r="DR1969" s="2"/>
      <c r="DS1969" s="2"/>
      <c r="DT1969" s="2"/>
    </row>
    <row r="1970" spans="1:124" ht="13" x14ac:dyDescent="0.3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  <c r="CE1970" s="2"/>
      <c r="CF1970" s="2"/>
      <c r="CG1970" s="2"/>
      <c r="CH1970" s="2"/>
      <c r="CI1970" s="2"/>
      <c r="CJ1970" s="2"/>
      <c r="CK1970" s="2"/>
      <c r="CL1970" s="2"/>
      <c r="CM1970" s="2"/>
      <c r="CN1970" s="2"/>
      <c r="CO1970" s="2"/>
      <c r="CP1970" s="2"/>
      <c r="CQ1970" s="2"/>
      <c r="CR1970" s="2"/>
      <c r="CS1970" s="2"/>
      <c r="CT1970" s="2"/>
      <c r="CU1970" s="2"/>
      <c r="CV1970" s="2"/>
      <c r="CW1970" s="2"/>
      <c r="CX1970" s="2"/>
      <c r="CY1970" s="2"/>
      <c r="CZ1970" s="2"/>
      <c r="DA1970" s="2"/>
      <c r="DB1970" s="2"/>
      <c r="DC1970" s="2"/>
      <c r="DD1970" s="2"/>
      <c r="DE1970" s="2"/>
      <c r="DF1970" s="2"/>
      <c r="DG1970" s="2"/>
      <c r="DH1970" s="2"/>
      <c r="DI1970" s="2"/>
      <c r="DJ1970" s="2"/>
      <c r="DK1970" s="2"/>
      <c r="DL1970" s="2"/>
      <c r="DM1970" s="2"/>
      <c r="DN1970" s="2"/>
      <c r="DO1970" s="2"/>
      <c r="DP1970" s="2"/>
      <c r="DQ1970" s="2"/>
      <c r="DR1970" s="2"/>
      <c r="DS1970" s="2"/>
      <c r="DT1970" s="2"/>
    </row>
    <row r="1971" spans="1:124" ht="13" x14ac:dyDescent="0.3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  <c r="CE1971" s="2"/>
      <c r="CF1971" s="2"/>
      <c r="CG1971" s="2"/>
      <c r="CH1971" s="2"/>
      <c r="CI1971" s="2"/>
      <c r="CJ1971" s="2"/>
      <c r="CK1971" s="2"/>
      <c r="CL1971" s="2"/>
      <c r="CM1971" s="2"/>
      <c r="CN1971" s="2"/>
      <c r="CO1971" s="2"/>
      <c r="CP1971" s="2"/>
      <c r="CQ1971" s="2"/>
      <c r="CR1971" s="2"/>
      <c r="CS1971" s="2"/>
      <c r="CT1971" s="2"/>
      <c r="CU1971" s="2"/>
      <c r="CV1971" s="2"/>
      <c r="CW1971" s="2"/>
      <c r="CX1971" s="2"/>
      <c r="CY1971" s="2"/>
      <c r="CZ1971" s="2"/>
      <c r="DA1971" s="2"/>
      <c r="DB1971" s="2"/>
      <c r="DC1971" s="2"/>
      <c r="DD1971" s="2"/>
      <c r="DE1971" s="2"/>
      <c r="DF1971" s="2"/>
      <c r="DG1971" s="2"/>
      <c r="DH1971" s="2"/>
      <c r="DI1971" s="2"/>
      <c r="DJ1971" s="2"/>
      <c r="DK1971" s="2"/>
      <c r="DL1971" s="2"/>
      <c r="DM1971" s="2"/>
      <c r="DN1971" s="2"/>
      <c r="DO1971" s="2"/>
      <c r="DP1971" s="2"/>
      <c r="DQ1971" s="2"/>
      <c r="DR1971" s="2"/>
      <c r="DS1971" s="2"/>
      <c r="DT1971" s="2"/>
    </row>
    <row r="1972" spans="1:124" ht="13" x14ac:dyDescent="0.3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  <c r="CE1972" s="2"/>
      <c r="CF1972" s="2"/>
      <c r="CG1972" s="2"/>
      <c r="CH1972" s="2"/>
      <c r="CI1972" s="2"/>
      <c r="CJ1972" s="2"/>
      <c r="CK1972" s="2"/>
      <c r="CL1972" s="2"/>
      <c r="CM1972" s="2"/>
      <c r="CN1972" s="2"/>
      <c r="CO1972" s="2"/>
      <c r="CP1972" s="2"/>
      <c r="CQ1972" s="2"/>
      <c r="CR1972" s="2"/>
      <c r="CS1972" s="2"/>
      <c r="CT1972" s="2"/>
      <c r="CU1972" s="2"/>
      <c r="CV1972" s="2"/>
      <c r="CW1972" s="2"/>
      <c r="CX1972" s="2"/>
      <c r="CY1972" s="2"/>
      <c r="CZ1972" s="2"/>
      <c r="DA1972" s="2"/>
      <c r="DB1972" s="2"/>
      <c r="DC1972" s="2"/>
      <c r="DD1972" s="2"/>
      <c r="DE1972" s="2"/>
      <c r="DF1972" s="2"/>
      <c r="DG1972" s="2"/>
      <c r="DH1972" s="2"/>
      <c r="DI1972" s="2"/>
      <c r="DJ1972" s="2"/>
      <c r="DK1972" s="2"/>
      <c r="DL1972" s="2"/>
      <c r="DM1972" s="2"/>
      <c r="DN1972" s="2"/>
      <c r="DO1972" s="2"/>
      <c r="DP1972" s="2"/>
      <c r="DQ1972" s="2"/>
      <c r="DR1972" s="2"/>
      <c r="DS1972" s="2"/>
      <c r="DT1972" s="2"/>
    </row>
    <row r="1973" spans="1:124" ht="13" x14ac:dyDescent="0.3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  <c r="CE1973" s="2"/>
      <c r="CF1973" s="2"/>
      <c r="CG1973" s="2"/>
      <c r="CH1973" s="2"/>
      <c r="CI1973" s="2"/>
      <c r="CJ1973" s="2"/>
      <c r="CK1973" s="2"/>
      <c r="CL1973" s="2"/>
      <c r="CM1973" s="2"/>
      <c r="CN1973" s="2"/>
      <c r="CO1973" s="2"/>
      <c r="CP1973" s="2"/>
      <c r="CQ1973" s="2"/>
      <c r="CR1973" s="2"/>
      <c r="CS1973" s="2"/>
      <c r="CT1973" s="2"/>
      <c r="CU1973" s="2"/>
      <c r="CV1973" s="2"/>
      <c r="CW1973" s="2"/>
      <c r="CX1973" s="2"/>
      <c r="CY1973" s="2"/>
      <c r="CZ1973" s="2"/>
      <c r="DA1973" s="2"/>
      <c r="DB1973" s="2"/>
      <c r="DC1973" s="2"/>
      <c r="DD1973" s="2"/>
      <c r="DE1973" s="2"/>
      <c r="DF1973" s="2"/>
      <c r="DG1973" s="2"/>
      <c r="DH1973" s="2"/>
      <c r="DI1973" s="2"/>
      <c r="DJ1973" s="2"/>
      <c r="DK1973" s="2"/>
      <c r="DL1973" s="2"/>
      <c r="DM1973" s="2"/>
      <c r="DN1973" s="2"/>
      <c r="DO1973" s="2"/>
      <c r="DP1973" s="2"/>
      <c r="DQ1973" s="2"/>
      <c r="DR1973" s="2"/>
      <c r="DS1973" s="2"/>
      <c r="DT1973" s="2"/>
    </row>
    <row r="1974" spans="1:124" ht="13" x14ac:dyDescent="0.3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  <c r="CE1974" s="2"/>
      <c r="CF1974" s="2"/>
      <c r="CG1974" s="2"/>
      <c r="CH1974" s="2"/>
      <c r="CI1974" s="2"/>
      <c r="CJ1974" s="2"/>
      <c r="CK1974" s="2"/>
      <c r="CL1974" s="2"/>
      <c r="CM1974" s="2"/>
      <c r="CN1974" s="2"/>
      <c r="CO1974" s="2"/>
      <c r="CP1974" s="2"/>
      <c r="CQ1974" s="2"/>
      <c r="CR1974" s="2"/>
      <c r="CS1974" s="2"/>
      <c r="CT1974" s="2"/>
      <c r="CU1974" s="2"/>
      <c r="CV1974" s="2"/>
      <c r="CW1974" s="2"/>
      <c r="CX1974" s="2"/>
      <c r="CY1974" s="2"/>
      <c r="CZ1974" s="2"/>
      <c r="DA1974" s="2"/>
      <c r="DB1974" s="2"/>
      <c r="DC1974" s="2"/>
      <c r="DD1974" s="2"/>
      <c r="DE1974" s="2"/>
      <c r="DF1974" s="2"/>
      <c r="DG1974" s="2"/>
      <c r="DH1974" s="2"/>
      <c r="DI1974" s="2"/>
      <c r="DJ1974" s="2"/>
      <c r="DK1974" s="2"/>
      <c r="DL1974" s="2"/>
      <c r="DM1974" s="2"/>
      <c r="DN1974" s="2"/>
      <c r="DO1974" s="2"/>
      <c r="DP1974" s="2"/>
      <c r="DQ1974" s="2"/>
      <c r="DR1974" s="2"/>
      <c r="DS1974" s="2"/>
      <c r="DT1974" s="2"/>
    </row>
    <row r="1975" spans="1:124" ht="13" x14ac:dyDescent="0.3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  <c r="CE1975" s="2"/>
      <c r="CF1975" s="2"/>
      <c r="CG1975" s="2"/>
      <c r="CH1975" s="2"/>
      <c r="CI1975" s="2"/>
      <c r="CJ1975" s="2"/>
      <c r="CK1975" s="2"/>
      <c r="CL1975" s="2"/>
      <c r="CM1975" s="2"/>
      <c r="CN1975" s="2"/>
      <c r="CO1975" s="2"/>
      <c r="CP1975" s="2"/>
      <c r="CQ1975" s="2"/>
      <c r="CR1975" s="2"/>
      <c r="CS1975" s="2"/>
      <c r="CT1975" s="2"/>
      <c r="CU1975" s="2"/>
      <c r="CV1975" s="2"/>
      <c r="CW1975" s="2"/>
      <c r="CX1975" s="2"/>
      <c r="CY1975" s="2"/>
      <c r="CZ1975" s="2"/>
      <c r="DA1975" s="2"/>
      <c r="DB1975" s="2"/>
      <c r="DC1975" s="2"/>
      <c r="DD1975" s="2"/>
      <c r="DE1975" s="2"/>
      <c r="DF1975" s="2"/>
      <c r="DG1975" s="2"/>
      <c r="DH1975" s="2"/>
      <c r="DI1975" s="2"/>
      <c r="DJ1975" s="2"/>
      <c r="DK1975" s="2"/>
      <c r="DL1975" s="2"/>
      <c r="DM1975" s="2"/>
      <c r="DN1975" s="2"/>
      <c r="DO1975" s="2"/>
      <c r="DP1975" s="2"/>
      <c r="DQ1975" s="2"/>
      <c r="DR1975" s="2"/>
      <c r="DS1975" s="2"/>
      <c r="DT1975" s="2"/>
    </row>
    <row r="1976" spans="1:124" ht="13" x14ac:dyDescent="0.3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  <c r="CE1976" s="2"/>
      <c r="CF1976" s="2"/>
      <c r="CG1976" s="2"/>
      <c r="CH1976" s="2"/>
      <c r="CI1976" s="2"/>
      <c r="CJ1976" s="2"/>
      <c r="CK1976" s="2"/>
      <c r="CL1976" s="2"/>
      <c r="CM1976" s="2"/>
      <c r="CN1976" s="2"/>
      <c r="CO1976" s="2"/>
      <c r="CP1976" s="2"/>
      <c r="CQ1976" s="2"/>
      <c r="CR1976" s="2"/>
      <c r="CS1976" s="2"/>
      <c r="CT1976" s="2"/>
      <c r="CU1976" s="2"/>
      <c r="CV1976" s="2"/>
      <c r="CW1976" s="2"/>
      <c r="CX1976" s="2"/>
      <c r="CY1976" s="2"/>
      <c r="CZ1976" s="2"/>
      <c r="DA1976" s="2"/>
      <c r="DB1976" s="2"/>
      <c r="DC1976" s="2"/>
      <c r="DD1976" s="2"/>
      <c r="DE1976" s="2"/>
      <c r="DF1976" s="2"/>
      <c r="DG1976" s="2"/>
      <c r="DH1976" s="2"/>
      <c r="DI1976" s="2"/>
      <c r="DJ1976" s="2"/>
      <c r="DK1976" s="2"/>
      <c r="DL1976" s="2"/>
      <c r="DM1976" s="2"/>
      <c r="DN1976" s="2"/>
      <c r="DO1976" s="2"/>
      <c r="DP1976" s="2"/>
      <c r="DQ1976" s="2"/>
      <c r="DR1976" s="2"/>
      <c r="DS1976" s="2"/>
      <c r="DT1976" s="2"/>
    </row>
    <row r="1977" spans="1:124" ht="13" x14ac:dyDescent="0.3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  <c r="CE1977" s="2"/>
      <c r="CF1977" s="2"/>
      <c r="CG1977" s="2"/>
      <c r="CH1977" s="2"/>
      <c r="CI1977" s="2"/>
      <c r="CJ1977" s="2"/>
      <c r="CK1977" s="2"/>
      <c r="CL1977" s="2"/>
      <c r="CM1977" s="2"/>
      <c r="CN1977" s="2"/>
      <c r="CO1977" s="2"/>
      <c r="CP1977" s="2"/>
      <c r="CQ1977" s="2"/>
      <c r="CR1977" s="2"/>
      <c r="CS1977" s="2"/>
      <c r="CT1977" s="2"/>
      <c r="CU1977" s="2"/>
      <c r="CV1977" s="2"/>
      <c r="CW1977" s="2"/>
      <c r="CX1977" s="2"/>
      <c r="CY1977" s="2"/>
      <c r="CZ1977" s="2"/>
      <c r="DA1977" s="2"/>
      <c r="DB1977" s="2"/>
      <c r="DC1977" s="2"/>
      <c r="DD1977" s="2"/>
      <c r="DE1977" s="2"/>
      <c r="DF1977" s="2"/>
      <c r="DG1977" s="2"/>
      <c r="DH1977" s="2"/>
      <c r="DI1977" s="2"/>
      <c r="DJ1977" s="2"/>
      <c r="DK1977" s="2"/>
      <c r="DL1977" s="2"/>
      <c r="DM1977" s="2"/>
      <c r="DN1977" s="2"/>
      <c r="DO1977" s="2"/>
      <c r="DP1977" s="2"/>
      <c r="DQ1977" s="2"/>
      <c r="DR1977" s="2"/>
      <c r="DS1977" s="2"/>
      <c r="DT1977" s="2"/>
    </row>
    <row r="1978" spans="1:124" ht="13" x14ac:dyDescent="0.3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  <c r="CE1978" s="2"/>
      <c r="CF1978" s="2"/>
      <c r="CG1978" s="2"/>
      <c r="CH1978" s="2"/>
      <c r="CI1978" s="2"/>
      <c r="CJ1978" s="2"/>
      <c r="CK1978" s="2"/>
      <c r="CL1978" s="2"/>
      <c r="CM1978" s="2"/>
      <c r="CN1978" s="2"/>
      <c r="CO1978" s="2"/>
      <c r="CP1978" s="2"/>
      <c r="CQ1978" s="2"/>
      <c r="CR1978" s="2"/>
      <c r="CS1978" s="2"/>
      <c r="CT1978" s="2"/>
      <c r="CU1978" s="2"/>
      <c r="CV1978" s="2"/>
      <c r="CW1978" s="2"/>
      <c r="CX1978" s="2"/>
      <c r="CY1978" s="2"/>
      <c r="CZ1978" s="2"/>
      <c r="DA1978" s="2"/>
      <c r="DB1978" s="2"/>
      <c r="DC1978" s="2"/>
      <c r="DD1978" s="2"/>
      <c r="DE1978" s="2"/>
      <c r="DF1978" s="2"/>
      <c r="DG1978" s="2"/>
      <c r="DH1978" s="2"/>
      <c r="DI1978" s="2"/>
      <c r="DJ1978" s="2"/>
      <c r="DK1978" s="2"/>
      <c r="DL1978" s="2"/>
      <c r="DM1978" s="2"/>
      <c r="DN1978" s="2"/>
      <c r="DO1978" s="2"/>
      <c r="DP1978" s="2"/>
      <c r="DQ1978" s="2"/>
      <c r="DR1978" s="2"/>
      <c r="DS1978" s="2"/>
      <c r="DT1978" s="2"/>
    </row>
    <row r="1979" spans="1:124" ht="13" x14ac:dyDescent="0.3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  <c r="CE1979" s="2"/>
      <c r="CF1979" s="2"/>
      <c r="CG1979" s="2"/>
      <c r="CH1979" s="2"/>
      <c r="CI1979" s="2"/>
      <c r="CJ1979" s="2"/>
      <c r="CK1979" s="2"/>
      <c r="CL1979" s="2"/>
      <c r="CM1979" s="2"/>
      <c r="CN1979" s="2"/>
      <c r="CO1979" s="2"/>
      <c r="CP1979" s="2"/>
      <c r="CQ1979" s="2"/>
      <c r="CR1979" s="2"/>
      <c r="CS1979" s="2"/>
      <c r="CT1979" s="2"/>
      <c r="CU1979" s="2"/>
      <c r="CV1979" s="2"/>
      <c r="CW1979" s="2"/>
      <c r="CX1979" s="2"/>
      <c r="CY1979" s="2"/>
      <c r="CZ1979" s="2"/>
      <c r="DA1979" s="2"/>
      <c r="DB1979" s="2"/>
      <c r="DC1979" s="2"/>
      <c r="DD1979" s="2"/>
      <c r="DE1979" s="2"/>
      <c r="DF1979" s="2"/>
      <c r="DG1979" s="2"/>
      <c r="DH1979" s="2"/>
      <c r="DI1979" s="2"/>
      <c r="DJ1979" s="2"/>
      <c r="DK1979" s="2"/>
      <c r="DL1979" s="2"/>
      <c r="DM1979" s="2"/>
      <c r="DN1979" s="2"/>
      <c r="DO1979" s="2"/>
      <c r="DP1979" s="2"/>
      <c r="DQ1979" s="2"/>
      <c r="DR1979" s="2"/>
      <c r="DS1979" s="2"/>
      <c r="DT1979" s="2"/>
    </row>
    <row r="1980" spans="1:124" ht="13" x14ac:dyDescent="0.3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  <c r="CE1980" s="2"/>
      <c r="CF1980" s="2"/>
      <c r="CG1980" s="2"/>
      <c r="CH1980" s="2"/>
      <c r="CI1980" s="2"/>
      <c r="CJ1980" s="2"/>
      <c r="CK1980" s="2"/>
      <c r="CL1980" s="2"/>
      <c r="CM1980" s="2"/>
      <c r="CN1980" s="2"/>
      <c r="CO1980" s="2"/>
      <c r="CP1980" s="2"/>
      <c r="CQ1980" s="2"/>
      <c r="CR1980" s="2"/>
      <c r="CS1980" s="2"/>
      <c r="CT1980" s="2"/>
      <c r="CU1980" s="2"/>
      <c r="CV1980" s="2"/>
      <c r="CW1980" s="2"/>
      <c r="CX1980" s="2"/>
      <c r="CY1980" s="2"/>
      <c r="CZ1980" s="2"/>
      <c r="DA1980" s="2"/>
      <c r="DB1980" s="2"/>
      <c r="DC1980" s="2"/>
      <c r="DD1980" s="2"/>
      <c r="DE1980" s="2"/>
      <c r="DF1980" s="2"/>
      <c r="DG1980" s="2"/>
      <c r="DH1980" s="2"/>
      <c r="DI1980" s="2"/>
      <c r="DJ1980" s="2"/>
      <c r="DK1980" s="2"/>
      <c r="DL1980" s="2"/>
      <c r="DM1980" s="2"/>
      <c r="DN1980" s="2"/>
      <c r="DO1980" s="2"/>
      <c r="DP1980" s="2"/>
      <c r="DQ1980" s="2"/>
      <c r="DR1980" s="2"/>
      <c r="DS1980" s="2"/>
      <c r="DT1980" s="2"/>
    </row>
    <row r="1981" spans="1:124" ht="13" x14ac:dyDescent="0.3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  <c r="CE1981" s="2"/>
      <c r="CF1981" s="2"/>
      <c r="CG1981" s="2"/>
      <c r="CH1981" s="2"/>
      <c r="CI1981" s="2"/>
      <c r="CJ1981" s="2"/>
      <c r="CK1981" s="2"/>
      <c r="CL1981" s="2"/>
      <c r="CM1981" s="2"/>
      <c r="CN1981" s="2"/>
      <c r="CO1981" s="2"/>
      <c r="CP1981" s="2"/>
      <c r="CQ1981" s="2"/>
      <c r="CR1981" s="2"/>
      <c r="CS1981" s="2"/>
      <c r="CT1981" s="2"/>
      <c r="CU1981" s="2"/>
      <c r="CV1981" s="2"/>
      <c r="CW1981" s="2"/>
      <c r="CX1981" s="2"/>
      <c r="CY1981" s="2"/>
      <c r="CZ1981" s="2"/>
      <c r="DA1981" s="2"/>
      <c r="DB1981" s="2"/>
      <c r="DC1981" s="2"/>
      <c r="DD1981" s="2"/>
      <c r="DE1981" s="2"/>
      <c r="DF1981" s="2"/>
      <c r="DG1981" s="2"/>
      <c r="DH1981" s="2"/>
      <c r="DI1981" s="2"/>
      <c r="DJ1981" s="2"/>
      <c r="DK1981" s="2"/>
      <c r="DL1981" s="2"/>
      <c r="DM1981" s="2"/>
      <c r="DN1981" s="2"/>
      <c r="DO1981" s="2"/>
      <c r="DP1981" s="2"/>
      <c r="DQ1981" s="2"/>
      <c r="DR1981" s="2"/>
      <c r="DS1981" s="2"/>
      <c r="DT1981" s="2"/>
    </row>
    <row r="1982" spans="1:124" ht="13" x14ac:dyDescent="0.3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  <c r="CE1982" s="2"/>
      <c r="CF1982" s="2"/>
      <c r="CG1982" s="2"/>
      <c r="CH1982" s="2"/>
      <c r="CI1982" s="2"/>
      <c r="CJ1982" s="2"/>
      <c r="CK1982" s="2"/>
      <c r="CL1982" s="2"/>
      <c r="CM1982" s="2"/>
      <c r="CN1982" s="2"/>
      <c r="CO1982" s="2"/>
      <c r="CP1982" s="2"/>
      <c r="CQ1982" s="2"/>
      <c r="CR1982" s="2"/>
      <c r="CS1982" s="2"/>
      <c r="CT1982" s="2"/>
      <c r="CU1982" s="2"/>
      <c r="CV1982" s="2"/>
      <c r="CW1982" s="2"/>
      <c r="CX1982" s="2"/>
      <c r="CY1982" s="2"/>
      <c r="CZ1982" s="2"/>
      <c r="DA1982" s="2"/>
      <c r="DB1982" s="2"/>
      <c r="DC1982" s="2"/>
      <c r="DD1982" s="2"/>
      <c r="DE1982" s="2"/>
      <c r="DF1982" s="2"/>
      <c r="DG1982" s="2"/>
      <c r="DH1982" s="2"/>
      <c r="DI1982" s="2"/>
      <c r="DJ1982" s="2"/>
      <c r="DK1982" s="2"/>
      <c r="DL1982" s="2"/>
      <c r="DM1982" s="2"/>
      <c r="DN1982" s="2"/>
      <c r="DO1982" s="2"/>
      <c r="DP1982" s="2"/>
      <c r="DQ1982" s="2"/>
      <c r="DR1982" s="2"/>
      <c r="DS1982" s="2"/>
      <c r="DT1982" s="2"/>
    </row>
    <row r="1983" spans="1:124" ht="13" x14ac:dyDescent="0.3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  <c r="CE1983" s="2"/>
      <c r="CF1983" s="2"/>
      <c r="CG1983" s="2"/>
      <c r="CH1983" s="2"/>
      <c r="CI1983" s="2"/>
      <c r="CJ1983" s="2"/>
      <c r="CK1983" s="2"/>
      <c r="CL1983" s="2"/>
      <c r="CM1983" s="2"/>
      <c r="CN1983" s="2"/>
      <c r="CO1983" s="2"/>
      <c r="CP1983" s="2"/>
      <c r="CQ1983" s="2"/>
      <c r="CR1983" s="2"/>
      <c r="CS1983" s="2"/>
      <c r="CT1983" s="2"/>
      <c r="CU1983" s="2"/>
      <c r="CV1983" s="2"/>
      <c r="CW1983" s="2"/>
      <c r="CX1983" s="2"/>
      <c r="CY1983" s="2"/>
      <c r="CZ1983" s="2"/>
      <c r="DA1983" s="2"/>
      <c r="DB1983" s="2"/>
      <c r="DC1983" s="2"/>
      <c r="DD1983" s="2"/>
      <c r="DE1983" s="2"/>
      <c r="DF1983" s="2"/>
      <c r="DG1983" s="2"/>
      <c r="DH1983" s="2"/>
      <c r="DI1983" s="2"/>
      <c r="DJ1983" s="2"/>
      <c r="DK1983" s="2"/>
      <c r="DL1983" s="2"/>
      <c r="DM1983" s="2"/>
      <c r="DN1983" s="2"/>
      <c r="DO1983" s="2"/>
      <c r="DP1983" s="2"/>
      <c r="DQ1983" s="2"/>
      <c r="DR1983" s="2"/>
      <c r="DS1983" s="2"/>
      <c r="DT1983" s="2"/>
    </row>
    <row r="1984" spans="1:124" ht="13" x14ac:dyDescent="0.3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  <c r="CE1984" s="2"/>
      <c r="CF1984" s="2"/>
      <c r="CG1984" s="2"/>
      <c r="CH1984" s="2"/>
      <c r="CI1984" s="2"/>
      <c r="CJ1984" s="2"/>
      <c r="CK1984" s="2"/>
      <c r="CL1984" s="2"/>
      <c r="CM1984" s="2"/>
      <c r="CN1984" s="2"/>
      <c r="CO1984" s="2"/>
      <c r="CP1984" s="2"/>
      <c r="CQ1984" s="2"/>
      <c r="CR1984" s="2"/>
      <c r="CS1984" s="2"/>
      <c r="CT1984" s="2"/>
      <c r="CU1984" s="2"/>
      <c r="CV1984" s="2"/>
      <c r="CW1984" s="2"/>
      <c r="CX1984" s="2"/>
      <c r="CY1984" s="2"/>
      <c r="CZ1984" s="2"/>
      <c r="DA1984" s="2"/>
      <c r="DB1984" s="2"/>
      <c r="DC1984" s="2"/>
      <c r="DD1984" s="2"/>
      <c r="DE1984" s="2"/>
      <c r="DF1984" s="2"/>
      <c r="DG1984" s="2"/>
      <c r="DH1984" s="2"/>
      <c r="DI1984" s="2"/>
      <c r="DJ1984" s="2"/>
      <c r="DK1984" s="2"/>
      <c r="DL1984" s="2"/>
      <c r="DM1984" s="2"/>
      <c r="DN1984" s="2"/>
      <c r="DO1984" s="2"/>
      <c r="DP1984" s="2"/>
      <c r="DQ1984" s="2"/>
      <c r="DR1984" s="2"/>
      <c r="DS1984" s="2"/>
      <c r="DT1984" s="2"/>
    </row>
    <row r="1985" spans="1:124" ht="13" x14ac:dyDescent="0.3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  <c r="CE1985" s="2"/>
      <c r="CF1985" s="2"/>
      <c r="CG1985" s="2"/>
      <c r="CH1985" s="2"/>
      <c r="CI1985" s="2"/>
      <c r="CJ1985" s="2"/>
      <c r="CK1985" s="2"/>
      <c r="CL1985" s="2"/>
      <c r="CM1985" s="2"/>
      <c r="CN1985" s="2"/>
      <c r="CO1985" s="2"/>
      <c r="CP1985" s="2"/>
      <c r="CQ1985" s="2"/>
      <c r="CR1985" s="2"/>
      <c r="CS1985" s="2"/>
      <c r="CT1985" s="2"/>
      <c r="CU1985" s="2"/>
      <c r="CV1985" s="2"/>
      <c r="CW1985" s="2"/>
      <c r="CX1985" s="2"/>
      <c r="CY1985" s="2"/>
      <c r="CZ1985" s="2"/>
      <c r="DA1985" s="2"/>
      <c r="DB1985" s="2"/>
      <c r="DC1985" s="2"/>
      <c r="DD1985" s="2"/>
      <c r="DE1985" s="2"/>
      <c r="DF1985" s="2"/>
      <c r="DG1985" s="2"/>
      <c r="DH1985" s="2"/>
      <c r="DI1985" s="2"/>
      <c r="DJ1985" s="2"/>
      <c r="DK1985" s="2"/>
      <c r="DL1985" s="2"/>
      <c r="DM1985" s="2"/>
      <c r="DN1985" s="2"/>
      <c r="DO1985" s="2"/>
      <c r="DP1985" s="2"/>
      <c r="DQ1985" s="2"/>
      <c r="DR1985" s="2"/>
      <c r="DS1985" s="2"/>
      <c r="DT1985" s="2"/>
    </row>
    <row r="1986" spans="1:124" ht="13" x14ac:dyDescent="0.3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  <c r="CE1986" s="2"/>
      <c r="CF1986" s="2"/>
      <c r="CG1986" s="2"/>
      <c r="CH1986" s="2"/>
      <c r="CI1986" s="2"/>
      <c r="CJ1986" s="2"/>
      <c r="CK1986" s="2"/>
      <c r="CL1986" s="2"/>
      <c r="CM1986" s="2"/>
      <c r="CN1986" s="2"/>
      <c r="CO1986" s="2"/>
      <c r="CP1986" s="2"/>
      <c r="CQ1986" s="2"/>
      <c r="CR1986" s="2"/>
      <c r="CS1986" s="2"/>
      <c r="CT1986" s="2"/>
      <c r="CU1986" s="2"/>
      <c r="CV1986" s="2"/>
      <c r="CW1986" s="2"/>
      <c r="CX1986" s="2"/>
      <c r="CY1986" s="2"/>
      <c r="CZ1986" s="2"/>
      <c r="DA1986" s="2"/>
      <c r="DB1986" s="2"/>
      <c r="DC1986" s="2"/>
      <c r="DD1986" s="2"/>
      <c r="DE1986" s="2"/>
      <c r="DF1986" s="2"/>
      <c r="DG1986" s="2"/>
      <c r="DH1986" s="2"/>
      <c r="DI1986" s="2"/>
      <c r="DJ1986" s="2"/>
      <c r="DK1986" s="2"/>
      <c r="DL1986" s="2"/>
      <c r="DM1986" s="2"/>
      <c r="DN1986" s="2"/>
      <c r="DO1986" s="2"/>
      <c r="DP1986" s="2"/>
      <c r="DQ1986" s="2"/>
      <c r="DR1986" s="2"/>
      <c r="DS1986" s="2"/>
      <c r="DT1986" s="2"/>
    </row>
    <row r="1987" spans="1:124" ht="13" x14ac:dyDescent="0.3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  <c r="CE1987" s="2"/>
      <c r="CF1987" s="2"/>
      <c r="CG1987" s="2"/>
      <c r="CH1987" s="2"/>
      <c r="CI1987" s="2"/>
      <c r="CJ1987" s="2"/>
      <c r="CK1987" s="2"/>
      <c r="CL1987" s="2"/>
      <c r="CM1987" s="2"/>
      <c r="CN1987" s="2"/>
      <c r="CO1987" s="2"/>
      <c r="CP1987" s="2"/>
      <c r="CQ1987" s="2"/>
      <c r="CR1987" s="2"/>
      <c r="CS1987" s="2"/>
      <c r="CT1987" s="2"/>
      <c r="CU1987" s="2"/>
      <c r="CV1987" s="2"/>
      <c r="CW1987" s="2"/>
      <c r="CX1987" s="2"/>
      <c r="CY1987" s="2"/>
      <c r="CZ1987" s="2"/>
      <c r="DA1987" s="2"/>
      <c r="DB1987" s="2"/>
      <c r="DC1987" s="2"/>
      <c r="DD1987" s="2"/>
      <c r="DE1987" s="2"/>
      <c r="DF1987" s="2"/>
      <c r="DG1987" s="2"/>
      <c r="DH1987" s="2"/>
      <c r="DI1987" s="2"/>
      <c r="DJ1987" s="2"/>
      <c r="DK1987" s="2"/>
      <c r="DL1987" s="2"/>
      <c r="DM1987" s="2"/>
      <c r="DN1987" s="2"/>
      <c r="DO1987" s="2"/>
      <c r="DP1987" s="2"/>
      <c r="DQ1987" s="2"/>
      <c r="DR1987" s="2"/>
      <c r="DS1987" s="2"/>
      <c r="DT1987" s="2"/>
    </row>
    <row r="1988" spans="1:124" ht="13" x14ac:dyDescent="0.3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  <c r="CE1988" s="2"/>
      <c r="CF1988" s="2"/>
      <c r="CG1988" s="2"/>
      <c r="CH1988" s="2"/>
      <c r="CI1988" s="2"/>
      <c r="CJ1988" s="2"/>
      <c r="CK1988" s="2"/>
      <c r="CL1988" s="2"/>
      <c r="CM1988" s="2"/>
      <c r="CN1988" s="2"/>
      <c r="CO1988" s="2"/>
      <c r="CP1988" s="2"/>
      <c r="CQ1988" s="2"/>
      <c r="CR1988" s="2"/>
      <c r="CS1988" s="2"/>
      <c r="CT1988" s="2"/>
      <c r="CU1988" s="2"/>
      <c r="CV1988" s="2"/>
      <c r="CW1988" s="2"/>
      <c r="CX1988" s="2"/>
      <c r="CY1988" s="2"/>
      <c r="CZ1988" s="2"/>
      <c r="DA1988" s="2"/>
      <c r="DB1988" s="2"/>
      <c r="DC1988" s="2"/>
      <c r="DD1988" s="2"/>
      <c r="DE1988" s="2"/>
      <c r="DF1988" s="2"/>
      <c r="DG1988" s="2"/>
      <c r="DH1988" s="2"/>
      <c r="DI1988" s="2"/>
      <c r="DJ1988" s="2"/>
      <c r="DK1988" s="2"/>
      <c r="DL1988" s="2"/>
      <c r="DM1988" s="2"/>
      <c r="DN1988" s="2"/>
      <c r="DO1988" s="2"/>
      <c r="DP1988" s="2"/>
      <c r="DQ1988" s="2"/>
      <c r="DR1988" s="2"/>
      <c r="DS1988" s="2"/>
      <c r="DT1988" s="2"/>
    </row>
    <row r="1989" spans="1:124" ht="13" x14ac:dyDescent="0.3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  <c r="CE1989" s="2"/>
      <c r="CF1989" s="2"/>
      <c r="CG1989" s="2"/>
      <c r="CH1989" s="2"/>
      <c r="CI1989" s="2"/>
      <c r="CJ1989" s="2"/>
      <c r="CK1989" s="2"/>
      <c r="CL1989" s="2"/>
      <c r="CM1989" s="2"/>
      <c r="CN1989" s="2"/>
      <c r="CO1989" s="2"/>
      <c r="CP1989" s="2"/>
      <c r="CQ1989" s="2"/>
      <c r="CR1989" s="2"/>
      <c r="CS1989" s="2"/>
      <c r="CT1989" s="2"/>
      <c r="CU1989" s="2"/>
      <c r="CV1989" s="2"/>
      <c r="CW1989" s="2"/>
      <c r="CX1989" s="2"/>
      <c r="CY1989" s="2"/>
      <c r="CZ1989" s="2"/>
      <c r="DA1989" s="2"/>
      <c r="DB1989" s="2"/>
      <c r="DC1989" s="2"/>
      <c r="DD1989" s="2"/>
      <c r="DE1989" s="2"/>
      <c r="DF1989" s="2"/>
      <c r="DG1989" s="2"/>
      <c r="DH1989" s="2"/>
      <c r="DI1989" s="2"/>
      <c r="DJ1989" s="2"/>
      <c r="DK1989" s="2"/>
      <c r="DL1989" s="2"/>
      <c r="DM1989" s="2"/>
      <c r="DN1989" s="2"/>
      <c r="DO1989" s="2"/>
      <c r="DP1989" s="2"/>
      <c r="DQ1989" s="2"/>
      <c r="DR1989" s="2"/>
      <c r="DS1989" s="2"/>
      <c r="DT1989" s="2"/>
    </row>
    <row r="1990" spans="1:124" ht="13" x14ac:dyDescent="0.3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  <c r="CE1990" s="2"/>
      <c r="CF1990" s="2"/>
      <c r="CG1990" s="2"/>
      <c r="CH1990" s="2"/>
      <c r="CI1990" s="2"/>
      <c r="CJ1990" s="2"/>
      <c r="CK1990" s="2"/>
      <c r="CL1990" s="2"/>
      <c r="CM1990" s="2"/>
      <c r="CN1990" s="2"/>
      <c r="CO1990" s="2"/>
      <c r="CP1990" s="2"/>
      <c r="CQ1990" s="2"/>
      <c r="CR1990" s="2"/>
      <c r="CS1990" s="2"/>
      <c r="CT1990" s="2"/>
      <c r="CU1990" s="2"/>
      <c r="CV1990" s="2"/>
      <c r="CW1990" s="2"/>
      <c r="CX1990" s="2"/>
      <c r="CY1990" s="2"/>
      <c r="CZ1990" s="2"/>
      <c r="DA1990" s="2"/>
      <c r="DB1990" s="2"/>
      <c r="DC1990" s="2"/>
      <c r="DD1990" s="2"/>
      <c r="DE1990" s="2"/>
      <c r="DF1990" s="2"/>
      <c r="DG1990" s="2"/>
      <c r="DH1990" s="2"/>
      <c r="DI1990" s="2"/>
      <c r="DJ1990" s="2"/>
      <c r="DK1990" s="2"/>
      <c r="DL1990" s="2"/>
      <c r="DM1990" s="2"/>
      <c r="DN1990" s="2"/>
      <c r="DO1990" s="2"/>
      <c r="DP1990" s="2"/>
      <c r="DQ1990" s="2"/>
      <c r="DR1990" s="2"/>
      <c r="DS1990" s="2"/>
      <c r="DT1990" s="2"/>
    </row>
    <row r="1991" spans="1:124" ht="13" x14ac:dyDescent="0.3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  <c r="CE1991" s="2"/>
      <c r="CF1991" s="2"/>
      <c r="CG1991" s="2"/>
      <c r="CH1991" s="2"/>
      <c r="CI1991" s="2"/>
      <c r="CJ1991" s="2"/>
      <c r="CK1991" s="2"/>
      <c r="CL1991" s="2"/>
      <c r="CM1991" s="2"/>
      <c r="CN1991" s="2"/>
      <c r="CO1991" s="2"/>
      <c r="CP1991" s="2"/>
      <c r="CQ1991" s="2"/>
      <c r="CR1991" s="2"/>
      <c r="CS1991" s="2"/>
      <c r="CT1991" s="2"/>
      <c r="CU1991" s="2"/>
      <c r="CV1991" s="2"/>
      <c r="CW1991" s="2"/>
      <c r="CX1991" s="2"/>
      <c r="CY1991" s="2"/>
      <c r="CZ1991" s="2"/>
      <c r="DA1991" s="2"/>
      <c r="DB1991" s="2"/>
      <c r="DC1991" s="2"/>
      <c r="DD1991" s="2"/>
      <c r="DE1991" s="2"/>
      <c r="DF1991" s="2"/>
      <c r="DG1991" s="2"/>
      <c r="DH1991" s="2"/>
      <c r="DI1991" s="2"/>
      <c r="DJ1991" s="2"/>
      <c r="DK1991" s="2"/>
      <c r="DL1991" s="2"/>
      <c r="DM1991" s="2"/>
      <c r="DN1991" s="2"/>
      <c r="DO1991" s="2"/>
      <c r="DP1991" s="2"/>
      <c r="DQ1991" s="2"/>
      <c r="DR1991" s="2"/>
      <c r="DS1991" s="2"/>
      <c r="DT1991" s="2"/>
    </row>
    <row r="1992" spans="1:124" ht="13" x14ac:dyDescent="0.3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  <c r="CE1992" s="2"/>
      <c r="CF1992" s="2"/>
      <c r="CG1992" s="2"/>
      <c r="CH1992" s="2"/>
      <c r="CI1992" s="2"/>
      <c r="CJ1992" s="2"/>
      <c r="CK1992" s="2"/>
      <c r="CL1992" s="2"/>
      <c r="CM1992" s="2"/>
      <c r="CN1992" s="2"/>
      <c r="CO1992" s="2"/>
      <c r="CP1992" s="2"/>
      <c r="CQ1992" s="2"/>
      <c r="CR1992" s="2"/>
      <c r="CS1992" s="2"/>
      <c r="CT1992" s="2"/>
      <c r="CU1992" s="2"/>
      <c r="CV1992" s="2"/>
      <c r="CW1992" s="2"/>
      <c r="CX1992" s="2"/>
      <c r="CY1992" s="2"/>
      <c r="CZ1992" s="2"/>
      <c r="DA1992" s="2"/>
      <c r="DB1992" s="2"/>
      <c r="DC1992" s="2"/>
      <c r="DD1992" s="2"/>
      <c r="DE1992" s="2"/>
      <c r="DF1992" s="2"/>
      <c r="DG1992" s="2"/>
      <c r="DH1992" s="2"/>
      <c r="DI1992" s="2"/>
      <c r="DJ1992" s="2"/>
      <c r="DK1992" s="2"/>
      <c r="DL1992" s="2"/>
      <c r="DM1992" s="2"/>
      <c r="DN1992" s="2"/>
      <c r="DO1992" s="2"/>
      <c r="DP1992" s="2"/>
      <c r="DQ1992" s="2"/>
      <c r="DR1992" s="2"/>
      <c r="DS1992" s="2"/>
      <c r="DT1992" s="2"/>
    </row>
    <row r="1993" spans="1:124" ht="13" x14ac:dyDescent="0.3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  <c r="CE1993" s="2"/>
      <c r="CF1993" s="2"/>
      <c r="CG1993" s="2"/>
      <c r="CH1993" s="2"/>
      <c r="CI1993" s="2"/>
      <c r="CJ1993" s="2"/>
      <c r="CK1993" s="2"/>
      <c r="CL1993" s="2"/>
      <c r="CM1993" s="2"/>
      <c r="CN1993" s="2"/>
      <c r="CO1993" s="2"/>
      <c r="CP1993" s="2"/>
      <c r="CQ1993" s="2"/>
      <c r="CR1993" s="2"/>
      <c r="CS1993" s="2"/>
      <c r="CT1993" s="2"/>
      <c r="CU1993" s="2"/>
      <c r="CV1993" s="2"/>
      <c r="CW1993" s="2"/>
      <c r="CX1993" s="2"/>
      <c r="CY1993" s="2"/>
      <c r="CZ1993" s="2"/>
      <c r="DA1993" s="2"/>
      <c r="DB1993" s="2"/>
      <c r="DC1993" s="2"/>
      <c r="DD1993" s="2"/>
      <c r="DE1993" s="2"/>
      <c r="DF1993" s="2"/>
      <c r="DG1993" s="2"/>
      <c r="DH1993" s="2"/>
      <c r="DI1993" s="2"/>
      <c r="DJ1993" s="2"/>
      <c r="DK1993" s="2"/>
      <c r="DL1993" s="2"/>
      <c r="DM1993" s="2"/>
      <c r="DN1993" s="2"/>
      <c r="DO1993" s="2"/>
      <c r="DP1993" s="2"/>
      <c r="DQ1993" s="2"/>
      <c r="DR1993" s="2"/>
      <c r="DS1993" s="2"/>
      <c r="DT1993" s="2"/>
    </row>
    <row r="1994" spans="1:124" ht="13" x14ac:dyDescent="0.3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  <c r="CE1994" s="2"/>
      <c r="CF1994" s="2"/>
      <c r="CG1994" s="2"/>
      <c r="CH1994" s="2"/>
      <c r="CI1994" s="2"/>
      <c r="CJ1994" s="2"/>
      <c r="CK1994" s="2"/>
      <c r="CL1994" s="2"/>
      <c r="CM1994" s="2"/>
      <c r="CN1994" s="2"/>
      <c r="CO1994" s="2"/>
      <c r="CP1994" s="2"/>
      <c r="CQ1994" s="2"/>
      <c r="CR1994" s="2"/>
      <c r="CS1994" s="2"/>
      <c r="CT1994" s="2"/>
      <c r="CU1994" s="2"/>
      <c r="CV1994" s="2"/>
      <c r="CW1994" s="2"/>
      <c r="CX1994" s="2"/>
      <c r="CY1994" s="2"/>
      <c r="CZ1994" s="2"/>
      <c r="DA1994" s="2"/>
      <c r="DB1994" s="2"/>
      <c r="DC1994" s="2"/>
      <c r="DD1994" s="2"/>
      <c r="DE1994" s="2"/>
      <c r="DF1994" s="2"/>
      <c r="DG1994" s="2"/>
      <c r="DH1994" s="2"/>
      <c r="DI1994" s="2"/>
      <c r="DJ1994" s="2"/>
      <c r="DK1994" s="2"/>
      <c r="DL1994" s="2"/>
      <c r="DM1994" s="2"/>
      <c r="DN1994" s="2"/>
      <c r="DO1994" s="2"/>
      <c r="DP1994" s="2"/>
      <c r="DQ1994" s="2"/>
      <c r="DR1994" s="2"/>
      <c r="DS1994" s="2"/>
      <c r="DT1994" s="2"/>
    </row>
    <row r="1995" spans="1:124" ht="13" x14ac:dyDescent="0.3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  <c r="CE1995" s="2"/>
      <c r="CF1995" s="2"/>
      <c r="CG1995" s="2"/>
      <c r="CH1995" s="2"/>
      <c r="CI1995" s="2"/>
      <c r="CJ1995" s="2"/>
      <c r="CK1995" s="2"/>
      <c r="CL1995" s="2"/>
      <c r="CM1995" s="2"/>
      <c r="CN1995" s="2"/>
      <c r="CO1995" s="2"/>
      <c r="CP1995" s="2"/>
      <c r="CQ1995" s="2"/>
      <c r="CR1995" s="2"/>
      <c r="CS1995" s="2"/>
      <c r="CT1995" s="2"/>
      <c r="CU1995" s="2"/>
      <c r="CV1995" s="2"/>
      <c r="CW1995" s="2"/>
      <c r="CX1995" s="2"/>
      <c r="CY1995" s="2"/>
      <c r="CZ1995" s="2"/>
      <c r="DA1995" s="2"/>
      <c r="DB1995" s="2"/>
      <c r="DC1995" s="2"/>
      <c r="DD1995" s="2"/>
      <c r="DE1995" s="2"/>
      <c r="DF1995" s="2"/>
      <c r="DG1995" s="2"/>
      <c r="DH1995" s="2"/>
      <c r="DI1995" s="2"/>
      <c r="DJ1995" s="2"/>
      <c r="DK1995" s="2"/>
      <c r="DL1995" s="2"/>
      <c r="DM1995" s="2"/>
      <c r="DN1995" s="2"/>
      <c r="DO1995" s="2"/>
      <c r="DP1995" s="2"/>
      <c r="DQ1995" s="2"/>
      <c r="DR1995" s="2"/>
      <c r="DS1995" s="2"/>
      <c r="DT1995" s="2"/>
    </row>
    <row r="1996" spans="1:124" ht="13" x14ac:dyDescent="0.3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  <c r="CA1996" s="2"/>
      <c r="CB1996" s="2"/>
      <c r="CC1996" s="2"/>
      <c r="CD1996" s="2"/>
      <c r="CE1996" s="2"/>
      <c r="CF1996" s="2"/>
      <c r="CG1996" s="2"/>
      <c r="CH1996" s="2"/>
      <c r="CI1996" s="2"/>
      <c r="CJ1996" s="2"/>
      <c r="CK1996" s="2"/>
      <c r="CL1996" s="2"/>
      <c r="CM1996" s="2"/>
      <c r="CN1996" s="2"/>
      <c r="CO1996" s="2"/>
      <c r="CP1996" s="2"/>
      <c r="CQ1996" s="2"/>
      <c r="CR1996" s="2"/>
      <c r="CS1996" s="2"/>
      <c r="CT1996" s="2"/>
      <c r="CU1996" s="2"/>
      <c r="CV1996" s="2"/>
      <c r="CW1996" s="2"/>
      <c r="CX1996" s="2"/>
      <c r="CY1996" s="2"/>
      <c r="CZ1996" s="2"/>
      <c r="DA1996" s="2"/>
      <c r="DB1996" s="2"/>
      <c r="DC1996" s="2"/>
      <c r="DD1996" s="2"/>
      <c r="DE1996" s="2"/>
      <c r="DF1996" s="2"/>
      <c r="DG1996" s="2"/>
      <c r="DH1996" s="2"/>
      <c r="DI1996" s="2"/>
      <c r="DJ1996" s="2"/>
      <c r="DK1996" s="2"/>
      <c r="DL1996" s="2"/>
      <c r="DM1996" s="2"/>
      <c r="DN1996" s="2"/>
      <c r="DO1996" s="2"/>
      <c r="DP1996" s="2"/>
      <c r="DQ1996" s="2"/>
      <c r="DR1996" s="2"/>
      <c r="DS1996" s="2"/>
      <c r="DT1996" s="2"/>
    </row>
    <row r="1997" spans="1:124" ht="13" x14ac:dyDescent="0.3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  <c r="CE1997" s="2"/>
      <c r="CF1997" s="2"/>
      <c r="CG1997" s="2"/>
      <c r="CH1997" s="2"/>
      <c r="CI1997" s="2"/>
      <c r="CJ1997" s="2"/>
      <c r="CK1997" s="2"/>
      <c r="CL1997" s="2"/>
      <c r="CM1997" s="2"/>
      <c r="CN1997" s="2"/>
      <c r="CO1997" s="2"/>
      <c r="CP1997" s="2"/>
      <c r="CQ1997" s="2"/>
      <c r="CR1997" s="2"/>
      <c r="CS1997" s="2"/>
      <c r="CT1997" s="2"/>
      <c r="CU1997" s="2"/>
      <c r="CV1997" s="2"/>
      <c r="CW1997" s="2"/>
      <c r="CX1997" s="2"/>
      <c r="CY1997" s="2"/>
      <c r="CZ1997" s="2"/>
      <c r="DA1997" s="2"/>
      <c r="DB1997" s="2"/>
      <c r="DC1997" s="2"/>
      <c r="DD1997" s="2"/>
      <c r="DE1997" s="2"/>
      <c r="DF1997" s="2"/>
      <c r="DG1997" s="2"/>
      <c r="DH1997" s="2"/>
      <c r="DI1997" s="2"/>
      <c r="DJ1997" s="2"/>
      <c r="DK1997" s="2"/>
      <c r="DL1997" s="2"/>
      <c r="DM1997" s="2"/>
      <c r="DN1997" s="2"/>
      <c r="DO1997" s="2"/>
      <c r="DP1997" s="2"/>
      <c r="DQ1997" s="2"/>
      <c r="DR1997" s="2"/>
      <c r="DS1997" s="2"/>
      <c r="DT1997" s="2"/>
    </row>
    <row r="1998" spans="1:124" ht="13" x14ac:dyDescent="0.3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  <c r="CE1998" s="2"/>
      <c r="CF1998" s="2"/>
      <c r="CG1998" s="2"/>
      <c r="CH1998" s="2"/>
      <c r="CI1998" s="2"/>
      <c r="CJ1998" s="2"/>
      <c r="CK1998" s="2"/>
      <c r="CL1998" s="2"/>
      <c r="CM1998" s="2"/>
      <c r="CN1998" s="2"/>
      <c r="CO1998" s="2"/>
      <c r="CP1998" s="2"/>
      <c r="CQ1998" s="2"/>
      <c r="CR1998" s="2"/>
      <c r="CS1998" s="2"/>
      <c r="CT1998" s="2"/>
      <c r="CU1998" s="2"/>
      <c r="CV1998" s="2"/>
      <c r="CW1998" s="2"/>
      <c r="CX1998" s="2"/>
      <c r="CY1998" s="2"/>
      <c r="CZ1998" s="2"/>
      <c r="DA1998" s="2"/>
      <c r="DB1998" s="2"/>
      <c r="DC1998" s="2"/>
      <c r="DD1998" s="2"/>
      <c r="DE1998" s="2"/>
      <c r="DF1998" s="2"/>
      <c r="DG1998" s="2"/>
      <c r="DH1998" s="2"/>
      <c r="DI1998" s="2"/>
      <c r="DJ1998" s="2"/>
      <c r="DK1998" s="2"/>
      <c r="DL1998" s="2"/>
      <c r="DM1998" s="2"/>
      <c r="DN1998" s="2"/>
      <c r="DO1998" s="2"/>
      <c r="DP1998" s="2"/>
      <c r="DQ1998" s="2"/>
      <c r="DR1998" s="2"/>
      <c r="DS1998" s="2"/>
      <c r="DT1998" s="2"/>
    </row>
    <row r="1999" spans="1:124" ht="13" x14ac:dyDescent="0.3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  <c r="CA1999" s="2"/>
      <c r="CB1999" s="2"/>
      <c r="CC1999" s="2"/>
      <c r="CD1999" s="2"/>
      <c r="CE1999" s="2"/>
      <c r="CF1999" s="2"/>
      <c r="CG1999" s="2"/>
      <c r="CH1999" s="2"/>
      <c r="CI1999" s="2"/>
      <c r="CJ1999" s="2"/>
      <c r="CK1999" s="2"/>
      <c r="CL1999" s="2"/>
      <c r="CM1999" s="2"/>
      <c r="CN1999" s="2"/>
      <c r="CO1999" s="2"/>
      <c r="CP1999" s="2"/>
      <c r="CQ1999" s="2"/>
      <c r="CR1999" s="2"/>
      <c r="CS1999" s="2"/>
      <c r="CT1999" s="2"/>
      <c r="CU1999" s="2"/>
      <c r="CV1999" s="2"/>
      <c r="CW1999" s="2"/>
      <c r="CX1999" s="2"/>
      <c r="CY1999" s="2"/>
      <c r="CZ1999" s="2"/>
      <c r="DA1999" s="2"/>
      <c r="DB1999" s="2"/>
      <c r="DC1999" s="2"/>
      <c r="DD1999" s="2"/>
      <c r="DE1999" s="2"/>
      <c r="DF1999" s="2"/>
      <c r="DG1999" s="2"/>
      <c r="DH1999" s="2"/>
      <c r="DI1999" s="2"/>
      <c r="DJ1999" s="2"/>
      <c r="DK1999" s="2"/>
      <c r="DL1999" s="2"/>
      <c r="DM1999" s="2"/>
      <c r="DN1999" s="2"/>
      <c r="DO1999" s="2"/>
      <c r="DP1999" s="2"/>
      <c r="DQ1999" s="2"/>
      <c r="DR1999" s="2"/>
      <c r="DS1999" s="2"/>
      <c r="DT1999" s="2"/>
    </row>
    <row r="2000" spans="1:124" ht="13" x14ac:dyDescent="0.3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  <c r="CA2000" s="2"/>
      <c r="CB2000" s="2"/>
      <c r="CC2000" s="2"/>
      <c r="CD2000" s="2"/>
      <c r="CE2000" s="2"/>
      <c r="CF2000" s="2"/>
      <c r="CG2000" s="2"/>
      <c r="CH2000" s="2"/>
      <c r="CI2000" s="2"/>
      <c r="CJ2000" s="2"/>
      <c r="CK2000" s="2"/>
      <c r="CL2000" s="2"/>
      <c r="CM2000" s="2"/>
      <c r="CN2000" s="2"/>
      <c r="CO2000" s="2"/>
      <c r="CP2000" s="2"/>
      <c r="CQ2000" s="2"/>
      <c r="CR2000" s="2"/>
      <c r="CS2000" s="2"/>
      <c r="CT2000" s="2"/>
      <c r="CU2000" s="2"/>
      <c r="CV2000" s="2"/>
      <c r="CW2000" s="2"/>
      <c r="CX2000" s="2"/>
      <c r="CY2000" s="2"/>
      <c r="CZ2000" s="2"/>
      <c r="DA2000" s="2"/>
      <c r="DB2000" s="2"/>
      <c r="DC2000" s="2"/>
      <c r="DD2000" s="2"/>
      <c r="DE2000" s="2"/>
      <c r="DF2000" s="2"/>
      <c r="DG2000" s="2"/>
      <c r="DH2000" s="2"/>
      <c r="DI2000" s="2"/>
      <c r="DJ2000" s="2"/>
      <c r="DK2000" s="2"/>
      <c r="DL2000" s="2"/>
      <c r="DM2000" s="2"/>
      <c r="DN2000" s="2"/>
      <c r="DO2000" s="2"/>
      <c r="DP2000" s="2"/>
      <c r="DQ2000" s="2"/>
      <c r="DR2000" s="2"/>
      <c r="DS2000" s="2"/>
      <c r="DT2000" s="2"/>
    </row>
    <row r="2001" spans="1:124" ht="13" x14ac:dyDescent="0.3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  <c r="CA2001" s="2"/>
      <c r="CB2001" s="2"/>
      <c r="CC2001" s="2"/>
      <c r="CD2001" s="2"/>
      <c r="CE2001" s="2"/>
      <c r="CF2001" s="2"/>
      <c r="CG2001" s="2"/>
      <c r="CH2001" s="2"/>
      <c r="CI2001" s="2"/>
      <c r="CJ2001" s="2"/>
      <c r="CK2001" s="2"/>
      <c r="CL2001" s="2"/>
      <c r="CM2001" s="2"/>
      <c r="CN2001" s="2"/>
      <c r="CO2001" s="2"/>
      <c r="CP2001" s="2"/>
      <c r="CQ2001" s="2"/>
      <c r="CR2001" s="2"/>
      <c r="CS2001" s="2"/>
      <c r="CT2001" s="2"/>
      <c r="CU2001" s="2"/>
      <c r="CV2001" s="2"/>
      <c r="CW2001" s="2"/>
      <c r="CX2001" s="2"/>
      <c r="CY2001" s="2"/>
      <c r="CZ2001" s="2"/>
      <c r="DA2001" s="2"/>
      <c r="DB2001" s="2"/>
      <c r="DC2001" s="2"/>
      <c r="DD2001" s="2"/>
      <c r="DE2001" s="2"/>
      <c r="DF2001" s="2"/>
      <c r="DG2001" s="2"/>
      <c r="DH2001" s="2"/>
      <c r="DI2001" s="2"/>
      <c r="DJ2001" s="2"/>
      <c r="DK2001" s="2"/>
      <c r="DL2001" s="2"/>
      <c r="DM2001" s="2"/>
      <c r="DN2001" s="2"/>
      <c r="DO2001" s="2"/>
      <c r="DP2001" s="2"/>
      <c r="DQ2001" s="2"/>
      <c r="DR2001" s="2"/>
      <c r="DS2001" s="2"/>
      <c r="DT2001" s="2"/>
    </row>
    <row r="2002" spans="1:124" ht="13" x14ac:dyDescent="0.3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  <c r="CA2002" s="2"/>
      <c r="CB2002" s="2"/>
      <c r="CC2002" s="2"/>
      <c r="CD2002" s="2"/>
      <c r="CE2002" s="2"/>
      <c r="CF2002" s="2"/>
      <c r="CG2002" s="2"/>
      <c r="CH2002" s="2"/>
      <c r="CI2002" s="2"/>
      <c r="CJ2002" s="2"/>
      <c r="CK2002" s="2"/>
      <c r="CL2002" s="2"/>
      <c r="CM2002" s="2"/>
      <c r="CN2002" s="2"/>
      <c r="CO2002" s="2"/>
      <c r="CP2002" s="2"/>
      <c r="CQ2002" s="2"/>
      <c r="CR2002" s="2"/>
      <c r="CS2002" s="2"/>
      <c r="CT2002" s="2"/>
      <c r="CU2002" s="2"/>
      <c r="CV2002" s="2"/>
      <c r="CW2002" s="2"/>
      <c r="CX2002" s="2"/>
      <c r="CY2002" s="2"/>
      <c r="CZ2002" s="2"/>
      <c r="DA2002" s="2"/>
      <c r="DB2002" s="2"/>
      <c r="DC2002" s="2"/>
      <c r="DD2002" s="2"/>
      <c r="DE2002" s="2"/>
      <c r="DF2002" s="2"/>
      <c r="DG2002" s="2"/>
      <c r="DH2002" s="2"/>
      <c r="DI2002" s="2"/>
      <c r="DJ2002" s="2"/>
      <c r="DK2002" s="2"/>
      <c r="DL2002" s="2"/>
      <c r="DM2002" s="2"/>
      <c r="DN2002" s="2"/>
      <c r="DO2002" s="2"/>
      <c r="DP2002" s="2"/>
      <c r="DQ2002" s="2"/>
      <c r="DR2002" s="2"/>
      <c r="DS2002" s="2"/>
      <c r="DT2002" s="2"/>
    </row>
    <row r="2003" spans="1:124" ht="13" x14ac:dyDescent="0.3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  <c r="CA2003" s="2"/>
      <c r="CB2003" s="2"/>
      <c r="CC2003" s="2"/>
      <c r="CD2003" s="2"/>
      <c r="CE2003" s="2"/>
      <c r="CF2003" s="2"/>
      <c r="CG2003" s="2"/>
      <c r="CH2003" s="2"/>
      <c r="CI2003" s="2"/>
      <c r="CJ2003" s="2"/>
      <c r="CK2003" s="2"/>
      <c r="CL2003" s="2"/>
      <c r="CM2003" s="2"/>
      <c r="CN2003" s="2"/>
      <c r="CO2003" s="2"/>
      <c r="CP2003" s="2"/>
      <c r="CQ2003" s="2"/>
      <c r="CR2003" s="2"/>
      <c r="CS2003" s="2"/>
      <c r="CT2003" s="2"/>
      <c r="CU2003" s="2"/>
      <c r="CV2003" s="2"/>
      <c r="CW2003" s="2"/>
      <c r="CX2003" s="2"/>
      <c r="CY2003" s="2"/>
      <c r="CZ2003" s="2"/>
      <c r="DA2003" s="2"/>
      <c r="DB2003" s="2"/>
      <c r="DC2003" s="2"/>
      <c r="DD2003" s="2"/>
      <c r="DE2003" s="2"/>
      <c r="DF2003" s="2"/>
      <c r="DG2003" s="2"/>
      <c r="DH2003" s="2"/>
      <c r="DI2003" s="2"/>
      <c r="DJ2003" s="2"/>
      <c r="DK2003" s="2"/>
      <c r="DL2003" s="2"/>
      <c r="DM2003" s="2"/>
      <c r="DN2003" s="2"/>
      <c r="DO2003" s="2"/>
      <c r="DP2003" s="2"/>
      <c r="DQ2003" s="2"/>
      <c r="DR2003" s="2"/>
      <c r="DS2003" s="2"/>
      <c r="DT2003" s="2"/>
    </row>
    <row r="2004" spans="1:124" ht="13" x14ac:dyDescent="0.3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  <c r="CA2004" s="2"/>
      <c r="CB2004" s="2"/>
      <c r="CC2004" s="2"/>
      <c r="CD2004" s="2"/>
      <c r="CE2004" s="2"/>
      <c r="CF2004" s="2"/>
      <c r="CG2004" s="2"/>
      <c r="CH2004" s="2"/>
      <c r="CI2004" s="2"/>
      <c r="CJ2004" s="2"/>
      <c r="CK2004" s="2"/>
      <c r="CL2004" s="2"/>
      <c r="CM2004" s="2"/>
      <c r="CN2004" s="2"/>
      <c r="CO2004" s="2"/>
      <c r="CP2004" s="2"/>
      <c r="CQ2004" s="2"/>
      <c r="CR2004" s="2"/>
      <c r="CS2004" s="2"/>
      <c r="CT2004" s="2"/>
      <c r="CU2004" s="2"/>
      <c r="CV2004" s="2"/>
      <c r="CW2004" s="2"/>
      <c r="CX2004" s="2"/>
      <c r="CY2004" s="2"/>
      <c r="CZ2004" s="2"/>
      <c r="DA2004" s="2"/>
      <c r="DB2004" s="2"/>
      <c r="DC2004" s="2"/>
      <c r="DD2004" s="2"/>
      <c r="DE2004" s="2"/>
      <c r="DF2004" s="2"/>
      <c r="DG2004" s="2"/>
      <c r="DH2004" s="2"/>
      <c r="DI2004" s="2"/>
      <c r="DJ2004" s="2"/>
      <c r="DK2004" s="2"/>
      <c r="DL2004" s="2"/>
      <c r="DM2004" s="2"/>
      <c r="DN2004" s="2"/>
      <c r="DO2004" s="2"/>
      <c r="DP2004" s="2"/>
      <c r="DQ2004" s="2"/>
      <c r="DR2004" s="2"/>
      <c r="DS2004" s="2"/>
      <c r="DT2004" s="2"/>
    </row>
    <row r="2005" spans="1:124" ht="13" x14ac:dyDescent="0.3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  <c r="CA2005" s="2"/>
      <c r="CB2005" s="2"/>
      <c r="CC2005" s="2"/>
      <c r="CD2005" s="2"/>
      <c r="CE2005" s="2"/>
      <c r="CF2005" s="2"/>
      <c r="CG2005" s="2"/>
      <c r="CH2005" s="2"/>
      <c r="CI2005" s="2"/>
      <c r="CJ2005" s="2"/>
      <c r="CK2005" s="2"/>
      <c r="CL2005" s="2"/>
      <c r="CM2005" s="2"/>
      <c r="CN2005" s="2"/>
      <c r="CO2005" s="2"/>
      <c r="CP2005" s="2"/>
      <c r="CQ2005" s="2"/>
      <c r="CR2005" s="2"/>
      <c r="CS2005" s="2"/>
      <c r="CT2005" s="2"/>
      <c r="CU2005" s="2"/>
      <c r="CV2005" s="2"/>
      <c r="CW2005" s="2"/>
      <c r="CX2005" s="2"/>
      <c r="CY2005" s="2"/>
      <c r="CZ2005" s="2"/>
      <c r="DA2005" s="2"/>
      <c r="DB2005" s="2"/>
      <c r="DC2005" s="2"/>
      <c r="DD2005" s="2"/>
      <c r="DE2005" s="2"/>
      <c r="DF2005" s="2"/>
      <c r="DG2005" s="2"/>
      <c r="DH2005" s="2"/>
      <c r="DI2005" s="2"/>
      <c r="DJ2005" s="2"/>
      <c r="DK2005" s="2"/>
      <c r="DL2005" s="2"/>
      <c r="DM2005" s="2"/>
      <c r="DN2005" s="2"/>
      <c r="DO2005" s="2"/>
      <c r="DP2005" s="2"/>
      <c r="DQ2005" s="2"/>
      <c r="DR2005" s="2"/>
      <c r="DS2005" s="2"/>
      <c r="DT2005" s="2"/>
    </row>
    <row r="2006" spans="1:124" ht="13" x14ac:dyDescent="0.3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  <c r="CA2006" s="2"/>
      <c r="CB2006" s="2"/>
      <c r="CC2006" s="2"/>
      <c r="CD2006" s="2"/>
      <c r="CE2006" s="2"/>
      <c r="CF2006" s="2"/>
      <c r="CG2006" s="2"/>
      <c r="CH2006" s="2"/>
      <c r="CI2006" s="2"/>
      <c r="CJ2006" s="2"/>
      <c r="CK2006" s="2"/>
      <c r="CL2006" s="2"/>
      <c r="CM2006" s="2"/>
      <c r="CN2006" s="2"/>
      <c r="CO2006" s="2"/>
      <c r="CP2006" s="2"/>
      <c r="CQ2006" s="2"/>
      <c r="CR2006" s="2"/>
      <c r="CS2006" s="2"/>
      <c r="CT2006" s="2"/>
      <c r="CU2006" s="2"/>
      <c r="CV2006" s="2"/>
      <c r="CW2006" s="2"/>
      <c r="CX2006" s="2"/>
      <c r="CY2006" s="2"/>
      <c r="CZ2006" s="2"/>
      <c r="DA2006" s="2"/>
      <c r="DB2006" s="2"/>
      <c r="DC2006" s="2"/>
      <c r="DD2006" s="2"/>
      <c r="DE2006" s="2"/>
      <c r="DF2006" s="2"/>
      <c r="DG2006" s="2"/>
      <c r="DH2006" s="2"/>
      <c r="DI2006" s="2"/>
      <c r="DJ2006" s="2"/>
      <c r="DK2006" s="2"/>
      <c r="DL2006" s="2"/>
      <c r="DM2006" s="2"/>
      <c r="DN2006" s="2"/>
      <c r="DO2006" s="2"/>
      <c r="DP2006" s="2"/>
      <c r="DQ2006" s="2"/>
      <c r="DR2006" s="2"/>
      <c r="DS2006" s="2"/>
      <c r="DT2006" s="2"/>
    </row>
    <row r="2007" spans="1:124" ht="13" x14ac:dyDescent="0.3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  <c r="CA2007" s="2"/>
      <c r="CB2007" s="2"/>
      <c r="CC2007" s="2"/>
      <c r="CD2007" s="2"/>
      <c r="CE2007" s="2"/>
      <c r="CF2007" s="2"/>
      <c r="CG2007" s="2"/>
      <c r="CH2007" s="2"/>
      <c r="CI2007" s="2"/>
      <c r="CJ2007" s="2"/>
      <c r="CK2007" s="2"/>
      <c r="CL2007" s="2"/>
      <c r="CM2007" s="2"/>
      <c r="CN2007" s="2"/>
      <c r="CO2007" s="2"/>
      <c r="CP2007" s="2"/>
      <c r="CQ2007" s="2"/>
      <c r="CR2007" s="2"/>
      <c r="CS2007" s="2"/>
      <c r="CT2007" s="2"/>
      <c r="CU2007" s="2"/>
      <c r="CV2007" s="2"/>
      <c r="CW2007" s="2"/>
      <c r="CX2007" s="2"/>
      <c r="CY2007" s="2"/>
      <c r="CZ2007" s="2"/>
      <c r="DA2007" s="2"/>
      <c r="DB2007" s="2"/>
      <c r="DC2007" s="2"/>
      <c r="DD2007" s="2"/>
      <c r="DE2007" s="2"/>
      <c r="DF2007" s="2"/>
      <c r="DG2007" s="2"/>
      <c r="DH2007" s="2"/>
      <c r="DI2007" s="2"/>
      <c r="DJ2007" s="2"/>
      <c r="DK2007" s="2"/>
      <c r="DL2007" s="2"/>
      <c r="DM2007" s="2"/>
      <c r="DN2007" s="2"/>
      <c r="DO2007" s="2"/>
      <c r="DP2007" s="2"/>
      <c r="DQ2007" s="2"/>
      <c r="DR2007" s="2"/>
      <c r="DS2007" s="2"/>
      <c r="DT2007" s="2"/>
    </row>
    <row r="2008" spans="1:124" ht="13" x14ac:dyDescent="0.3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  <c r="CA2008" s="2"/>
      <c r="CB2008" s="2"/>
      <c r="CC2008" s="2"/>
      <c r="CD2008" s="2"/>
      <c r="CE2008" s="2"/>
      <c r="CF2008" s="2"/>
      <c r="CG2008" s="2"/>
      <c r="CH2008" s="2"/>
      <c r="CI2008" s="2"/>
      <c r="CJ2008" s="2"/>
      <c r="CK2008" s="2"/>
      <c r="CL2008" s="2"/>
      <c r="CM2008" s="2"/>
      <c r="CN2008" s="2"/>
      <c r="CO2008" s="2"/>
      <c r="CP2008" s="2"/>
      <c r="CQ2008" s="2"/>
      <c r="CR2008" s="2"/>
      <c r="CS2008" s="2"/>
      <c r="CT2008" s="2"/>
      <c r="CU2008" s="2"/>
      <c r="CV2008" s="2"/>
      <c r="CW2008" s="2"/>
      <c r="CX2008" s="2"/>
      <c r="CY2008" s="2"/>
      <c r="CZ2008" s="2"/>
      <c r="DA2008" s="2"/>
      <c r="DB2008" s="2"/>
      <c r="DC2008" s="2"/>
      <c r="DD2008" s="2"/>
      <c r="DE2008" s="2"/>
      <c r="DF2008" s="2"/>
      <c r="DG2008" s="2"/>
      <c r="DH2008" s="2"/>
      <c r="DI2008" s="2"/>
      <c r="DJ2008" s="2"/>
      <c r="DK2008" s="2"/>
      <c r="DL2008" s="2"/>
      <c r="DM2008" s="2"/>
      <c r="DN2008" s="2"/>
      <c r="DO2008" s="2"/>
      <c r="DP2008" s="2"/>
      <c r="DQ2008" s="2"/>
      <c r="DR2008" s="2"/>
      <c r="DS2008" s="2"/>
      <c r="DT2008" s="2"/>
    </row>
    <row r="2009" spans="1:124" ht="13" x14ac:dyDescent="0.3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  <c r="CA2009" s="2"/>
      <c r="CB2009" s="2"/>
      <c r="CC2009" s="2"/>
      <c r="CD2009" s="2"/>
      <c r="CE2009" s="2"/>
      <c r="CF2009" s="2"/>
      <c r="CG2009" s="2"/>
      <c r="CH2009" s="2"/>
      <c r="CI2009" s="2"/>
      <c r="CJ2009" s="2"/>
      <c r="CK2009" s="2"/>
      <c r="CL2009" s="2"/>
      <c r="CM2009" s="2"/>
      <c r="CN2009" s="2"/>
      <c r="CO2009" s="2"/>
      <c r="CP2009" s="2"/>
      <c r="CQ2009" s="2"/>
      <c r="CR2009" s="2"/>
      <c r="CS2009" s="2"/>
      <c r="CT2009" s="2"/>
      <c r="CU2009" s="2"/>
      <c r="CV2009" s="2"/>
      <c r="CW2009" s="2"/>
      <c r="CX2009" s="2"/>
      <c r="CY2009" s="2"/>
      <c r="CZ2009" s="2"/>
      <c r="DA2009" s="2"/>
      <c r="DB2009" s="2"/>
      <c r="DC2009" s="2"/>
      <c r="DD2009" s="2"/>
      <c r="DE2009" s="2"/>
      <c r="DF2009" s="2"/>
      <c r="DG2009" s="2"/>
      <c r="DH2009" s="2"/>
      <c r="DI2009" s="2"/>
      <c r="DJ2009" s="2"/>
      <c r="DK2009" s="2"/>
      <c r="DL2009" s="2"/>
      <c r="DM2009" s="2"/>
      <c r="DN2009" s="2"/>
      <c r="DO2009" s="2"/>
      <c r="DP2009" s="2"/>
      <c r="DQ2009" s="2"/>
      <c r="DR2009" s="2"/>
      <c r="DS2009" s="2"/>
      <c r="DT2009" s="2"/>
    </row>
    <row r="2010" spans="1:124" ht="13" x14ac:dyDescent="0.3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  <c r="CA2010" s="2"/>
      <c r="CB2010" s="2"/>
      <c r="CC2010" s="2"/>
      <c r="CD2010" s="2"/>
      <c r="CE2010" s="2"/>
      <c r="CF2010" s="2"/>
      <c r="CG2010" s="2"/>
      <c r="CH2010" s="2"/>
      <c r="CI2010" s="2"/>
      <c r="CJ2010" s="2"/>
      <c r="CK2010" s="2"/>
      <c r="CL2010" s="2"/>
      <c r="CM2010" s="2"/>
      <c r="CN2010" s="2"/>
      <c r="CO2010" s="2"/>
      <c r="CP2010" s="2"/>
      <c r="CQ2010" s="2"/>
      <c r="CR2010" s="2"/>
      <c r="CS2010" s="2"/>
      <c r="CT2010" s="2"/>
      <c r="CU2010" s="2"/>
      <c r="CV2010" s="2"/>
      <c r="CW2010" s="2"/>
      <c r="CX2010" s="2"/>
      <c r="CY2010" s="2"/>
      <c r="CZ2010" s="2"/>
      <c r="DA2010" s="2"/>
      <c r="DB2010" s="2"/>
      <c r="DC2010" s="2"/>
      <c r="DD2010" s="2"/>
      <c r="DE2010" s="2"/>
      <c r="DF2010" s="2"/>
      <c r="DG2010" s="2"/>
      <c r="DH2010" s="2"/>
      <c r="DI2010" s="2"/>
      <c r="DJ2010" s="2"/>
      <c r="DK2010" s="2"/>
      <c r="DL2010" s="2"/>
      <c r="DM2010" s="2"/>
      <c r="DN2010" s="2"/>
      <c r="DO2010" s="2"/>
      <c r="DP2010" s="2"/>
      <c r="DQ2010" s="2"/>
      <c r="DR2010" s="2"/>
      <c r="DS2010" s="2"/>
      <c r="DT2010" s="2"/>
    </row>
    <row r="2011" spans="1:124" ht="13" x14ac:dyDescent="0.3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/>
      <c r="BY2011" s="2"/>
      <c r="BZ2011" s="2"/>
      <c r="CA2011" s="2"/>
      <c r="CB2011" s="2"/>
      <c r="CC2011" s="2"/>
      <c r="CD2011" s="2"/>
      <c r="CE2011" s="2"/>
      <c r="CF2011" s="2"/>
      <c r="CG2011" s="2"/>
      <c r="CH2011" s="2"/>
      <c r="CI2011" s="2"/>
      <c r="CJ2011" s="2"/>
      <c r="CK2011" s="2"/>
      <c r="CL2011" s="2"/>
      <c r="CM2011" s="2"/>
      <c r="CN2011" s="2"/>
      <c r="CO2011" s="2"/>
      <c r="CP2011" s="2"/>
      <c r="CQ2011" s="2"/>
      <c r="CR2011" s="2"/>
      <c r="CS2011" s="2"/>
      <c r="CT2011" s="2"/>
      <c r="CU2011" s="2"/>
      <c r="CV2011" s="2"/>
      <c r="CW2011" s="2"/>
      <c r="CX2011" s="2"/>
      <c r="CY2011" s="2"/>
      <c r="CZ2011" s="2"/>
      <c r="DA2011" s="2"/>
      <c r="DB2011" s="2"/>
      <c r="DC2011" s="2"/>
      <c r="DD2011" s="2"/>
      <c r="DE2011" s="2"/>
      <c r="DF2011" s="2"/>
      <c r="DG2011" s="2"/>
      <c r="DH2011" s="2"/>
      <c r="DI2011" s="2"/>
      <c r="DJ2011" s="2"/>
      <c r="DK2011" s="2"/>
      <c r="DL2011" s="2"/>
      <c r="DM2011" s="2"/>
      <c r="DN2011" s="2"/>
      <c r="DO2011" s="2"/>
      <c r="DP2011" s="2"/>
      <c r="DQ2011" s="2"/>
      <c r="DR2011" s="2"/>
      <c r="DS2011" s="2"/>
      <c r="DT2011" s="2"/>
    </row>
    <row r="2012" spans="1:124" ht="13" x14ac:dyDescent="0.3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  <c r="BW2012" s="2"/>
      <c r="BX2012" s="2"/>
      <c r="BY2012" s="2"/>
      <c r="BZ2012" s="2"/>
      <c r="CA2012" s="2"/>
      <c r="CB2012" s="2"/>
      <c r="CC2012" s="2"/>
      <c r="CD2012" s="2"/>
      <c r="CE2012" s="2"/>
      <c r="CF2012" s="2"/>
      <c r="CG2012" s="2"/>
      <c r="CH2012" s="2"/>
      <c r="CI2012" s="2"/>
      <c r="CJ2012" s="2"/>
      <c r="CK2012" s="2"/>
      <c r="CL2012" s="2"/>
      <c r="CM2012" s="2"/>
      <c r="CN2012" s="2"/>
      <c r="CO2012" s="2"/>
      <c r="CP2012" s="2"/>
      <c r="CQ2012" s="2"/>
      <c r="CR2012" s="2"/>
      <c r="CS2012" s="2"/>
      <c r="CT2012" s="2"/>
      <c r="CU2012" s="2"/>
      <c r="CV2012" s="2"/>
      <c r="CW2012" s="2"/>
      <c r="CX2012" s="2"/>
      <c r="CY2012" s="2"/>
      <c r="CZ2012" s="2"/>
      <c r="DA2012" s="2"/>
      <c r="DB2012" s="2"/>
      <c r="DC2012" s="2"/>
      <c r="DD2012" s="2"/>
      <c r="DE2012" s="2"/>
      <c r="DF2012" s="2"/>
      <c r="DG2012" s="2"/>
      <c r="DH2012" s="2"/>
      <c r="DI2012" s="2"/>
      <c r="DJ2012" s="2"/>
      <c r="DK2012" s="2"/>
      <c r="DL2012" s="2"/>
      <c r="DM2012" s="2"/>
      <c r="DN2012" s="2"/>
      <c r="DO2012" s="2"/>
      <c r="DP2012" s="2"/>
      <c r="DQ2012" s="2"/>
      <c r="DR2012" s="2"/>
      <c r="DS2012" s="2"/>
      <c r="DT2012" s="2"/>
    </row>
    <row r="2013" spans="1:124" ht="13" x14ac:dyDescent="0.3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  <c r="BV2013" s="2"/>
      <c r="BW2013" s="2"/>
      <c r="BX2013" s="2"/>
      <c r="BY2013" s="2"/>
      <c r="BZ2013" s="2"/>
      <c r="CA2013" s="2"/>
      <c r="CB2013" s="2"/>
      <c r="CC2013" s="2"/>
      <c r="CD2013" s="2"/>
      <c r="CE2013" s="2"/>
      <c r="CF2013" s="2"/>
      <c r="CG2013" s="2"/>
      <c r="CH2013" s="2"/>
      <c r="CI2013" s="2"/>
      <c r="CJ2013" s="2"/>
      <c r="CK2013" s="2"/>
      <c r="CL2013" s="2"/>
      <c r="CM2013" s="2"/>
      <c r="CN2013" s="2"/>
      <c r="CO2013" s="2"/>
      <c r="CP2013" s="2"/>
      <c r="CQ2013" s="2"/>
      <c r="CR2013" s="2"/>
      <c r="CS2013" s="2"/>
      <c r="CT2013" s="2"/>
      <c r="CU2013" s="2"/>
      <c r="CV2013" s="2"/>
      <c r="CW2013" s="2"/>
      <c r="CX2013" s="2"/>
      <c r="CY2013" s="2"/>
      <c r="CZ2013" s="2"/>
      <c r="DA2013" s="2"/>
      <c r="DB2013" s="2"/>
      <c r="DC2013" s="2"/>
      <c r="DD2013" s="2"/>
      <c r="DE2013" s="2"/>
      <c r="DF2013" s="2"/>
      <c r="DG2013" s="2"/>
      <c r="DH2013" s="2"/>
      <c r="DI2013" s="2"/>
      <c r="DJ2013" s="2"/>
      <c r="DK2013" s="2"/>
      <c r="DL2013" s="2"/>
      <c r="DM2013" s="2"/>
      <c r="DN2013" s="2"/>
      <c r="DO2013" s="2"/>
      <c r="DP2013" s="2"/>
      <c r="DQ2013" s="2"/>
      <c r="DR2013" s="2"/>
      <c r="DS2013" s="2"/>
      <c r="DT2013" s="2"/>
    </row>
    <row r="2014" spans="1:124" ht="13" x14ac:dyDescent="0.3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  <c r="BV2014" s="2"/>
      <c r="BW2014" s="2"/>
      <c r="BX2014" s="2"/>
      <c r="BY2014" s="2"/>
      <c r="BZ2014" s="2"/>
      <c r="CA2014" s="2"/>
      <c r="CB2014" s="2"/>
      <c r="CC2014" s="2"/>
      <c r="CD2014" s="2"/>
      <c r="CE2014" s="2"/>
      <c r="CF2014" s="2"/>
      <c r="CG2014" s="2"/>
      <c r="CH2014" s="2"/>
      <c r="CI2014" s="2"/>
      <c r="CJ2014" s="2"/>
      <c r="CK2014" s="2"/>
      <c r="CL2014" s="2"/>
      <c r="CM2014" s="2"/>
      <c r="CN2014" s="2"/>
      <c r="CO2014" s="2"/>
      <c r="CP2014" s="2"/>
      <c r="CQ2014" s="2"/>
      <c r="CR2014" s="2"/>
      <c r="CS2014" s="2"/>
      <c r="CT2014" s="2"/>
      <c r="CU2014" s="2"/>
      <c r="CV2014" s="2"/>
      <c r="CW2014" s="2"/>
      <c r="CX2014" s="2"/>
      <c r="CY2014" s="2"/>
      <c r="CZ2014" s="2"/>
      <c r="DA2014" s="2"/>
      <c r="DB2014" s="2"/>
      <c r="DC2014" s="2"/>
      <c r="DD2014" s="2"/>
      <c r="DE2014" s="2"/>
      <c r="DF2014" s="2"/>
      <c r="DG2014" s="2"/>
      <c r="DH2014" s="2"/>
      <c r="DI2014" s="2"/>
      <c r="DJ2014" s="2"/>
      <c r="DK2014" s="2"/>
      <c r="DL2014" s="2"/>
      <c r="DM2014" s="2"/>
      <c r="DN2014" s="2"/>
      <c r="DO2014" s="2"/>
      <c r="DP2014" s="2"/>
      <c r="DQ2014" s="2"/>
      <c r="DR2014" s="2"/>
      <c r="DS2014" s="2"/>
      <c r="DT2014" s="2"/>
    </row>
    <row r="2015" spans="1:124" ht="13" x14ac:dyDescent="0.3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  <c r="CA2015" s="2"/>
      <c r="CB2015" s="2"/>
      <c r="CC2015" s="2"/>
      <c r="CD2015" s="2"/>
      <c r="CE2015" s="2"/>
      <c r="CF2015" s="2"/>
      <c r="CG2015" s="2"/>
      <c r="CH2015" s="2"/>
      <c r="CI2015" s="2"/>
      <c r="CJ2015" s="2"/>
      <c r="CK2015" s="2"/>
      <c r="CL2015" s="2"/>
      <c r="CM2015" s="2"/>
      <c r="CN2015" s="2"/>
      <c r="CO2015" s="2"/>
      <c r="CP2015" s="2"/>
      <c r="CQ2015" s="2"/>
      <c r="CR2015" s="2"/>
      <c r="CS2015" s="2"/>
      <c r="CT2015" s="2"/>
      <c r="CU2015" s="2"/>
      <c r="CV2015" s="2"/>
      <c r="CW2015" s="2"/>
      <c r="CX2015" s="2"/>
      <c r="CY2015" s="2"/>
      <c r="CZ2015" s="2"/>
      <c r="DA2015" s="2"/>
      <c r="DB2015" s="2"/>
      <c r="DC2015" s="2"/>
      <c r="DD2015" s="2"/>
      <c r="DE2015" s="2"/>
      <c r="DF2015" s="2"/>
      <c r="DG2015" s="2"/>
      <c r="DH2015" s="2"/>
      <c r="DI2015" s="2"/>
      <c r="DJ2015" s="2"/>
      <c r="DK2015" s="2"/>
      <c r="DL2015" s="2"/>
      <c r="DM2015" s="2"/>
      <c r="DN2015" s="2"/>
      <c r="DO2015" s="2"/>
      <c r="DP2015" s="2"/>
      <c r="DQ2015" s="2"/>
      <c r="DR2015" s="2"/>
      <c r="DS2015" s="2"/>
      <c r="DT2015" s="2"/>
    </row>
    <row r="2016" spans="1:124" ht="13" x14ac:dyDescent="0.3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  <c r="CA2016" s="2"/>
      <c r="CB2016" s="2"/>
      <c r="CC2016" s="2"/>
      <c r="CD2016" s="2"/>
      <c r="CE2016" s="2"/>
      <c r="CF2016" s="2"/>
      <c r="CG2016" s="2"/>
      <c r="CH2016" s="2"/>
      <c r="CI2016" s="2"/>
      <c r="CJ2016" s="2"/>
      <c r="CK2016" s="2"/>
      <c r="CL2016" s="2"/>
      <c r="CM2016" s="2"/>
      <c r="CN2016" s="2"/>
      <c r="CO2016" s="2"/>
      <c r="CP2016" s="2"/>
      <c r="CQ2016" s="2"/>
      <c r="CR2016" s="2"/>
      <c r="CS2016" s="2"/>
      <c r="CT2016" s="2"/>
      <c r="CU2016" s="2"/>
      <c r="CV2016" s="2"/>
      <c r="CW2016" s="2"/>
      <c r="CX2016" s="2"/>
      <c r="CY2016" s="2"/>
      <c r="CZ2016" s="2"/>
      <c r="DA2016" s="2"/>
      <c r="DB2016" s="2"/>
      <c r="DC2016" s="2"/>
      <c r="DD2016" s="2"/>
      <c r="DE2016" s="2"/>
      <c r="DF2016" s="2"/>
      <c r="DG2016" s="2"/>
      <c r="DH2016" s="2"/>
      <c r="DI2016" s="2"/>
      <c r="DJ2016" s="2"/>
      <c r="DK2016" s="2"/>
      <c r="DL2016" s="2"/>
      <c r="DM2016" s="2"/>
      <c r="DN2016" s="2"/>
      <c r="DO2016" s="2"/>
      <c r="DP2016" s="2"/>
      <c r="DQ2016" s="2"/>
      <c r="DR2016" s="2"/>
      <c r="DS2016" s="2"/>
      <c r="DT2016" s="2"/>
    </row>
    <row r="2017" spans="1:124" ht="13" x14ac:dyDescent="0.3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2"/>
      <c r="BY2017" s="2"/>
      <c r="BZ2017" s="2"/>
      <c r="CA2017" s="2"/>
      <c r="CB2017" s="2"/>
      <c r="CC2017" s="2"/>
      <c r="CD2017" s="2"/>
      <c r="CE2017" s="2"/>
      <c r="CF2017" s="2"/>
      <c r="CG2017" s="2"/>
      <c r="CH2017" s="2"/>
      <c r="CI2017" s="2"/>
      <c r="CJ2017" s="2"/>
      <c r="CK2017" s="2"/>
      <c r="CL2017" s="2"/>
      <c r="CM2017" s="2"/>
      <c r="CN2017" s="2"/>
      <c r="CO2017" s="2"/>
      <c r="CP2017" s="2"/>
      <c r="CQ2017" s="2"/>
      <c r="CR2017" s="2"/>
      <c r="CS2017" s="2"/>
      <c r="CT2017" s="2"/>
      <c r="CU2017" s="2"/>
      <c r="CV2017" s="2"/>
      <c r="CW2017" s="2"/>
      <c r="CX2017" s="2"/>
      <c r="CY2017" s="2"/>
      <c r="CZ2017" s="2"/>
      <c r="DA2017" s="2"/>
      <c r="DB2017" s="2"/>
      <c r="DC2017" s="2"/>
      <c r="DD2017" s="2"/>
      <c r="DE2017" s="2"/>
      <c r="DF2017" s="2"/>
      <c r="DG2017" s="2"/>
      <c r="DH2017" s="2"/>
      <c r="DI2017" s="2"/>
      <c r="DJ2017" s="2"/>
      <c r="DK2017" s="2"/>
      <c r="DL2017" s="2"/>
      <c r="DM2017" s="2"/>
      <c r="DN2017" s="2"/>
      <c r="DO2017" s="2"/>
      <c r="DP2017" s="2"/>
      <c r="DQ2017" s="2"/>
      <c r="DR2017" s="2"/>
      <c r="DS2017" s="2"/>
      <c r="DT2017" s="2"/>
    </row>
    <row r="2018" spans="1:124" ht="13" x14ac:dyDescent="0.3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  <c r="CA2018" s="2"/>
      <c r="CB2018" s="2"/>
      <c r="CC2018" s="2"/>
      <c r="CD2018" s="2"/>
      <c r="CE2018" s="2"/>
      <c r="CF2018" s="2"/>
      <c r="CG2018" s="2"/>
      <c r="CH2018" s="2"/>
      <c r="CI2018" s="2"/>
      <c r="CJ2018" s="2"/>
      <c r="CK2018" s="2"/>
      <c r="CL2018" s="2"/>
      <c r="CM2018" s="2"/>
      <c r="CN2018" s="2"/>
      <c r="CO2018" s="2"/>
      <c r="CP2018" s="2"/>
      <c r="CQ2018" s="2"/>
      <c r="CR2018" s="2"/>
      <c r="CS2018" s="2"/>
      <c r="CT2018" s="2"/>
      <c r="CU2018" s="2"/>
      <c r="CV2018" s="2"/>
      <c r="CW2018" s="2"/>
      <c r="CX2018" s="2"/>
      <c r="CY2018" s="2"/>
      <c r="CZ2018" s="2"/>
      <c r="DA2018" s="2"/>
      <c r="DB2018" s="2"/>
      <c r="DC2018" s="2"/>
      <c r="DD2018" s="2"/>
      <c r="DE2018" s="2"/>
      <c r="DF2018" s="2"/>
      <c r="DG2018" s="2"/>
      <c r="DH2018" s="2"/>
      <c r="DI2018" s="2"/>
      <c r="DJ2018" s="2"/>
      <c r="DK2018" s="2"/>
      <c r="DL2018" s="2"/>
      <c r="DM2018" s="2"/>
      <c r="DN2018" s="2"/>
      <c r="DO2018" s="2"/>
      <c r="DP2018" s="2"/>
      <c r="DQ2018" s="2"/>
      <c r="DR2018" s="2"/>
      <c r="DS2018" s="2"/>
      <c r="DT2018" s="2"/>
    </row>
    <row r="2019" spans="1:124" ht="13" x14ac:dyDescent="0.3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  <c r="CA2019" s="2"/>
      <c r="CB2019" s="2"/>
      <c r="CC2019" s="2"/>
      <c r="CD2019" s="2"/>
      <c r="CE2019" s="2"/>
      <c r="CF2019" s="2"/>
      <c r="CG2019" s="2"/>
      <c r="CH2019" s="2"/>
      <c r="CI2019" s="2"/>
      <c r="CJ2019" s="2"/>
      <c r="CK2019" s="2"/>
      <c r="CL2019" s="2"/>
      <c r="CM2019" s="2"/>
      <c r="CN2019" s="2"/>
      <c r="CO2019" s="2"/>
      <c r="CP2019" s="2"/>
      <c r="CQ2019" s="2"/>
      <c r="CR2019" s="2"/>
      <c r="CS2019" s="2"/>
      <c r="CT2019" s="2"/>
      <c r="CU2019" s="2"/>
      <c r="CV2019" s="2"/>
      <c r="CW2019" s="2"/>
      <c r="CX2019" s="2"/>
      <c r="CY2019" s="2"/>
      <c r="CZ2019" s="2"/>
      <c r="DA2019" s="2"/>
      <c r="DB2019" s="2"/>
      <c r="DC2019" s="2"/>
      <c r="DD2019" s="2"/>
      <c r="DE2019" s="2"/>
      <c r="DF2019" s="2"/>
      <c r="DG2019" s="2"/>
      <c r="DH2019" s="2"/>
      <c r="DI2019" s="2"/>
      <c r="DJ2019" s="2"/>
      <c r="DK2019" s="2"/>
      <c r="DL2019" s="2"/>
      <c r="DM2019" s="2"/>
      <c r="DN2019" s="2"/>
      <c r="DO2019" s="2"/>
      <c r="DP2019" s="2"/>
      <c r="DQ2019" s="2"/>
      <c r="DR2019" s="2"/>
      <c r="DS2019" s="2"/>
      <c r="DT2019" s="2"/>
    </row>
    <row r="2020" spans="1:124" ht="13" x14ac:dyDescent="0.3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  <c r="CA2020" s="2"/>
      <c r="CB2020" s="2"/>
      <c r="CC2020" s="2"/>
      <c r="CD2020" s="2"/>
      <c r="CE2020" s="2"/>
      <c r="CF2020" s="2"/>
      <c r="CG2020" s="2"/>
      <c r="CH2020" s="2"/>
      <c r="CI2020" s="2"/>
      <c r="CJ2020" s="2"/>
      <c r="CK2020" s="2"/>
      <c r="CL2020" s="2"/>
      <c r="CM2020" s="2"/>
      <c r="CN2020" s="2"/>
      <c r="CO2020" s="2"/>
      <c r="CP2020" s="2"/>
      <c r="CQ2020" s="2"/>
      <c r="CR2020" s="2"/>
      <c r="CS2020" s="2"/>
      <c r="CT2020" s="2"/>
      <c r="CU2020" s="2"/>
      <c r="CV2020" s="2"/>
      <c r="CW2020" s="2"/>
      <c r="CX2020" s="2"/>
      <c r="CY2020" s="2"/>
      <c r="CZ2020" s="2"/>
      <c r="DA2020" s="2"/>
      <c r="DB2020" s="2"/>
      <c r="DC2020" s="2"/>
      <c r="DD2020" s="2"/>
      <c r="DE2020" s="2"/>
      <c r="DF2020" s="2"/>
      <c r="DG2020" s="2"/>
      <c r="DH2020" s="2"/>
      <c r="DI2020" s="2"/>
      <c r="DJ2020" s="2"/>
      <c r="DK2020" s="2"/>
      <c r="DL2020" s="2"/>
      <c r="DM2020" s="2"/>
      <c r="DN2020" s="2"/>
      <c r="DO2020" s="2"/>
      <c r="DP2020" s="2"/>
      <c r="DQ2020" s="2"/>
      <c r="DR2020" s="2"/>
      <c r="DS2020" s="2"/>
      <c r="DT2020" s="2"/>
    </row>
    <row r="2021" spans="1:124" ht="13" x14ac:dyDescent="0.3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  <c r="CA2021" s="2"/>
      <c r="CB2021" s="2"/>
      <c r="CC2021" s="2"/>
      <c r="CD2021" s="2"/>
      <c r="CE2021" s="2"/>
      <c r="CF2021" s="2"/>
      <c r="CG2021" s="2"/>
      <c r="CH2021" s="2"/>
      <c r="CI2021" s="2"/>
      <c r="CJ2021" s="2"/>
      <c r="CK2021" s="2"/>
      <c r="CL2021" s="2"/>
      <c r="CM2021" s="2"/>
      <c r="CN2021" s="2"/>
      <c r="CO2021" s="2"/>
      <c r="CP2021" s="2"/>
      <c r="CQ2021" s="2"/>
      <c r="CR2021" s="2"/>
      <c r="CS2021" s="2"/>
      <c r="CT2021" s="2"/>
      <c r="CU2021" s="2"/>
      <c r="CV2021" s="2"/>
      <c r="CW2021" s="2"/>
      <c r="CX2021" s="2"/>
      <c r="CY2021" s="2"/>
      <c r="CZ2021" s="2"/>
      <c r="DA2021" s="2"/>
      <c r="DB2021" s="2"/>
      <c r="DC2021" s="2"/>
      <c r="DD2021" s="2"/>
      <c r="DE2021" s="2"/>
      <c r="DF2021" s="2"/>
      <c r="DG2021" s="2"/>
      <c r="DH2021" s="2"/>
      <c r="DI2021" s="2"/>
      <c r="DJ2021" s="2"/>
      <c r="DK2021" s="2"/>
      <c r="DL2021" s="2"/>
      <c r="DM2021" s="2"/>
      <c r="DN2021" s="2"/>
      <c r="DO2021" s="2"/>
      <c r="DP2021" s="2"/>
      <c r="DQ2021" s="2"/>
      <c r="DR2021" s="2"/>
      <c r="DS2021" s="2"/>
      <c r="DT2021" s="2"/>
    </row>
    <row r="2022" spans="1:124" ht="13" x14ac:dyDescent="0.3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  <c r="CA2022" s="2"/>
      <c r="CB2022" s="2"/>
      <c r="CC2022" s="2"/>
      <c r="CD2022" s="2"/>
      <c r="CE2022" s="2"/>
      <c r="CF2022" s="2"/>
      <c r="CG2022" s="2"/>
      <c r="CH2022" s="2"/>
      <c r="CI2022" s="2"/>
      <c r="CJ2022" s="2"/>
      <c r="CK2022" s="2"/>
      <c r="CL2022" s="2"/>
      <c r="CM2022" s="2"/>
      <c r="CN2022" s="2"/>
      <c r="CO2022" s="2"/>
      <c r="CP2022" s="2"/>
      <c r="CQ2022" s="2"/>
      <c r="CR2022" s="2"/>
      <c r="CS2022" s="2"/>
      <c r="CT2022" s="2"/>
      <c r="CU2022" s="2"/>
      <c r="CV2022" s="2"/>
      <c r="CW2022" s="2"/>
      <c r="CX2022" s="2"/>
      <c r="CY2022" s="2"/>
      <c r="CZ2022" s="2"/>
      <c r="DA2022" s="2"/>
      <c r="DB2022" s="2"/>
      <c r="DC2022" s="2"/>
      <c r="DD2022" s="2"/>
      <c r="DE2022" s="2"/>
      <c r="DF2022" s="2"/>
      <c r="DG2022" s="2"/>
      <c r="DH2022" s="2"/>
      <c r="DI2022" s="2"/>
      <c r="DJ2022" s="2"/>
      <c r="DK2022" s="2"/>
      <c r="DL2022" s="2"/>
      <c r="DM2022" s="2"/>
      <c r="DN2022" s="2"/>
      <c r="DO2022" s="2"/>
      <c r="DP2022" s="2"/>
      <c r="DQ2022" s="2"/>
      <c r="DR2022" s="2"/>
      <c r="DS2022" s="2"/>
      <c r="DT2022" s="2"/>
    </row>
    <row r="2023" spans="1:124" ht="13" x14ac:dyDescent="0.3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  <c r="CA2023" s="2"/>
      <c r="CB2023" s="2"/>
      <c r="CC2023" s="2"/>
      <c r="CD2023" s="2"/>
      <c r="CE2023" s="2"/>
      <c r="CF2023" s="2"/>
      <c r="CG2023" s="2"/>
      <c r="CH2023" s="2"/>
      <c r="CI2023" s="2"/>
      <c r="CJ2023" s="2"/>
      <c r="CK2023" s="2"/>
      <c r="CL2023" s="2"/>
      <c r="CM2023" s="2"/>
      <c r="CN2023" s="2"/>
      <c r="CO2023" s="2"/>
      <c r="CP2023" s="2"/>
      <c r="CQ2023" s="2"/>
      <c r="CR2023" s="2"/>
      <c r="CS2023" s="2"/>
      <c r="CT2023" s="2"/>
      <c r="CU2023" s="2"/>
      <c r="CV2023" s="2"/>
      <c r="CW2023" s="2"/>
      <c r="CX2023" s="2"/>
      <c r="CY2023" s="2"/>
      <c r="CZ2023" s="2"/>
      <c r="DA2023" s="2"/>
      <c r="DB2023" s="2"/>
      <c r="DC2023" s="2"/>
      <c r="DD2023" s="2"/>
      <c r="DE2023" s="2"/>
      <c r="DF2023" s="2"/>
      <c r="DG2023" s="2"/>
      <c r="DH2023" s="2"/>
      <c r="DI2023" s="2"/>
      <c r="DJ2023" s="2"/>
      <c r="DK2023" s="2"/>
      <c r="DL2023" s="2"/>
      <c r="DM2023" s="2"/>
      <c r="DN2023" s="2"/>
      <c r="DO2023" s="2"/>
      <c r="DP2023" s="2"/>
      <c r="DQ2023" s="2"/>
      <c r="DR2023" s="2"/>
      <c r="DS2023" s="2"/>
      <c r="DT2023" s="2"/>
    </row>
    <row r="2024" spans="1:124" ht="13" x14ac:dyDescent="0.3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2"/>
      <c r="BY2024" s="2"/>
      <c r="BZ2024" s="2"/>
      <c r="CA2024" s="2"/>
      <c r="CB2024" s="2"/>
      <c r="CC2024" s="2"/>
      <c r="CD2024" s="2"/>
      <c r="CE2024" s="2"/>
      <c r="CF2024" s="2"/>
      <c r="CG2024" s="2"/>
      <c r="CH2024" s="2"/>
      <c r="CI2024" s="2"/>
      <c r="CJ2024" s="2"/>
      <c r="CK2024" s="2"/>
      <c r="CL2024" s="2"/>
      <c r="CM2024" s="2"/>
      <c r="CN2024" s="2"/>
      <c r="CO2024" s="2"/>
      <c r="CP2024" s="2"/>
      <c r="CQ2024" s="2"/>
      <c r="CR2024" s="2"/>
      <c r="CS2024" s="2"/>
      <c r="CT2024" s="2"/>
      <c r="CU2024" s="2"/>
      <c r="CV2024" s="2"/>
      <c r="CW2024" s="2"/>
      <c r="CX2024" s="2"/>
      <c r="CY2024" s="2"/>
      <c r="CZ2024" s="2"/>
      <c r="DA2024" s="2"/>
      <c r="DB2024" s="2"/>
      <c r="DC2024" s="2"/>
      <c r="DD2024" s="2"/>
      <c r="DE2024" s="2"/>
      <c r="DF2024" s="2"/>
      <c r="DG2024" s="2"/>
      <c r="DH2024" s="2"/>
      <c r="DI2024" s="2"/>
      <c r="DJ2024" s="2"/>
      <c r="DK2024" s="2"/>
      <c r="DL2024" s="2"/>
      <c r="DM2024" s="2"/>
      <c r="DN2024" s="2"/>
      <c r="DO2024" s="2"/>
      <c r="DP2024" s="2"/>
      <c r="DQ2024" s="2"/>
      <c r="DR2024" s="2"/>
      <c r="DS2024" s="2"/>
      <c r="DT2024" s="2"/>
    </row>
    <row r="2025" spans="1:124" ht="13" x14ac:dyDescent="0.3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  <c r="CA2025" s="2"/>
      <c r="CB2025" s="2"/>
      <c r="CC2025" s="2"/>
      <c r="CD2025" s="2"/>
      <c r="CE2025" s="2"/>
      <c r="CF2025" s="2"/>
      <c r="CG2025" s="2"/>
      <c r="CH2025" s="2"/>
      <c r="CI2025" s="2"/>
      <c r="CJ2025" s="2"/>
      <c r="CK2025" s="2"/>
      <c r="CL2025" s="2"/>
      <c r="CM2025" s="2"/>
      <c r="CN2025" s="2"/>
      <c r="CO2025" s="2"/>
      <c r="CP2025" s="2"/>
      <c r="CQ2025" s="2"/>
      <c r="CR2025" s="2"/>
      <c r="CS2025" s="2"/>
      <c r="CT2025" s="2"/>
      <c r="CU2025" s="2"/>
      <c r="CV2025" s="2"/>
      <c r="CW2025" s="2"/>
      <c r="CX2025" s="2"/>
      <c r="CY2025" s="2"/>
      <c r="CZ2025" s="2"/>
      <c r="DA2025" s="2"/>
      <c r="DB2025" s="2"/>
      <c r="DC2025" s="2"/>
      <c r="DD2025" s="2"/>
      <c r="DE2025" s="2"/>
      <c r="DF2025" s="2"/>
      <c r="DG2025" s="2"/>
      <c r="DH2025" s="2"/>
      <c r="DI2025" s="2"/>
      <c r="DJ2025" s="2"/>
      <c r="DK2025" s="2"/>
      <c r="DL2025" s="2"/>
      <c r="DM2025" s="2"/>
      <c r="DN2025" s="2"/>
      <c r="DO2025" s="2"/>
      <c r="DP2025" s="2"/>
      <c r="DQ2025" s="2"/>
      <c r="DR2025" s="2"/>
      <c r="DS2025" s="2"/>
      <c r="DT2025" s="2"/>
    </row>
    <row r="2026" spans="1:124" ht="13" x14ac:dyDescent="0.3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  <c r="CE2026" s="2"/>
      <c r="CF2026" s="2"/>
      <c r="CG2026" s="2"/>
      <c r="CH2026" s="2"/>
      <c r="CI2026" s="2"/>
      <c r="CJ2026" s="2"/>
      <c r="CK2026" s="2"/>
      <c r="CL2026" s="2"/>
      <c r="CM2026" s="2"/>
      <c r="CN2026" s="2"/>
      <c r="CO2026" s="2"/>
      <c r="CP2026" s="2"/>
      <c r="CQ2026" s="2"/>
      <c r="CR2026" s="2"/>
      <c r="CS2026" s="2"/>
      <c r="CT2026" s="2"/>
      <c r="CU2026" s="2"/>
      <c r="CV2026" s="2"/>
      <c r="CW2026" s="2"/>
      <c r="CX2026" s="2"/>
      <c r="CY2026" s="2"/>
      <c r="CZ2026" s="2"/>
      <c r="DA2026" s="2"/>
      <c r="DB2026" s="2"/>
      <c r="DC2026" s="2"/>
      <c r="DD2026" s="2"/>
      <c r="DE2026" s="2"/>
      <c r="DF2026" s="2"/>
      <c r="DG2026" s="2"/>
      <c r="DH2026" s="2"/>
      <c r="DI2026" s="2"/>
      <c r="DJ2026" s="2"/>
      <c r="DK2026" s="2"/>
      <c r="DL2026" s="2"/>
      <c r="DM2026" s="2"/>
      <c r="DN2026" s="2"/>
      <c r="DO2026" s="2"/>
      <c r="DP2026" s="2"/>
      <c r="DQ2026" s="2"/>
      <c r="DR2026" s="2"/>
      <c r="DS2026" s="2"/>
      <c r="DT2026" s="2"/>
    </row>
    <row r="2027" spans="1:124" ht="13" x14ac:dyDescent="0.3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  <c r="CA2027" s="2"/>
      <c r="CB2027" s="2"/>
      <c r="CC2027" s="2"/>
      <c r="CD2027" s="2"/>
      <c r="CE2027" s="2"/>
      <c r="CF2027" s="2"/>
      <c r="CG2027" s="2"/>
      <c r="CH2027" s="2"/>
      <c r="CI2027" s="2"/>
      <c r="CJ2027" s="2"/>
      <c r="CK2027" s="2"/>
      <c r="CL2027" s="2"/>
      <c r="CM2027" s="2"/>
      <c r="CN2027" s="2"/>
      <c r="CO2027" s="2"/>
      <c r="CP2027" s="2"/>
      <c r="CQ2027" s="2"/>
      <c r="CR2027" s="2"/>
      <c r="CS2027" s="2"/>
      <c r="CT2027" s="2"/>
      <c r="CU2027" s="2"/>
      <c r="CV2027" s="2"/>
      <c r="CW2027" s="2"/>
      <c r="CX2027" s="2"/>
      <c r="CY2027" s="2"/>
      <c r="CZ2027" s="2"/>
      <c r="DA2027" s="2"/>
      <c r="DB2027" s="2"/>
      <c r="DC2027" s="2"/>
      <c r="DD2027" s="2"/>
      <c r="DE2027" s="2"/>
      <c r="DF2027" s="2"/>
      <c r="DG2027" s="2"/>
      <c r="DH2027" s="2"/>
      <c r="DI2027" s="2"/>
      <c r="DJ2027" s="2"/>
      <c r="DK2027" s="2"/>
      <c r="DL2027" s="2"/>
      <c r="DM2027" s="2"/>
      <c r="DN2027" s="2"/>
      <c r="DO2027" s="2"/>
      <c r="DP2027" s="2"/>
      <c r="DQ2027" s="2"/>
      <c r="DR2027" s="2"/>
      <c r="DS2027" s="2"/>
      <c r="DT2027" s="2"/>
    </row>
    <row r="2028" spans="1:124" ht="13" x14ac:dyDescent="0.3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2"/>
      <c r="BY2028" s="2"/>
      <c r="BZ2028" s="2"/>
      <c r="CA2028" s="2"/>
      <c r="CB2028" s="2"/>
      <c r="CC2028" s="2"/>
      <c r="CD2028" s="2"/>
      <c r="CE2028" s="2"/>
      <c r="CF2028" s="2"/>
      <c r="CG2028" s="2"/>
      <c r="CH2028" s="2"/>
      <c r="CI2028" s="2"/>
      <c r="CJ2028" s="2"/>
      <c r="CK2028" s="2"/>
      <c r="CL2028" s="2"/>
      <c r="CM2028" s="2"/>
      <c r="CN2028" s="2"/>
      <c r="CO2028" s="2"/>
      <c r="CP2028" s="2"/>
      <c r="CQ2028" s="2"/>
      <c r="CR2028" s="2"/>
      <c r="CS2028" s="2"/>
      <c r="CT2028" s="2"/>
      <c r="CU2028" s="2"/>
      <c r="CV2028" s="2"/>
      <c r="CW2028" s="2"/>
      <c r="CX2028" s="2"/>
      <c r="CY2028" s="2"/>
      <c r="CZ2028" s="2"/>
      <c r="DA2028" s="2"/>
      <c r="DB2028" s="2"/>
      <c r="DC2028" s="2"/>
      <c r="DD2028" s="2"/>
      <c r="DE2028" s="2"/>
      <c r="DF2028" s="2"/>
      <c r="DG2028" s="2"/>
      <c r="DH2028" s="2"/>
      <c r="DI2028" s="2"/>
      <c r="DJ2028" s="2"/>
      <c r="DK2028" s="2"/>
      <c r="DL2028" s="2"/>
      <c r="DM2028" s="2"/>
      <c r="DN2028" s="2"/>
      <c r="DO2028" s="2"/>
      <c r="DP2028" s="2"/>
      <c r="DQ2028" s="2"/>
      <c r="DR2028" s="2"/>
      <c r="DS2028" s="2"/>
      <c r="DT2028" s="2"/>
    </row>
    <row r="2029" spans="1:124" ht="13" x14ac:dyDescent="0.3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  <c r="CA2029" s="2"/>
      <c r="CB2029" s="2"/>
      <c r="CC2029" s="2"/>
      <c r="CD2029" s="2"/>
      <c r="CE2029" s="2"/>
      <c r="CF2029" s="2"/>
      <c r="CG2029" s="2"/>
      <c r="CH2029" s="2"/>
      <c r="CI2029" s="2"/>
      <c r="CJ2029" s="2"/>
      <c r="CK2029" s="2"/>
      <c r="CL2029" s="2"/>
      <c r="CM2029" s="2"/>
      <c r="CN2029" s="2"/>
      <c r="CO2029" s="2"/>
      <c r="CP2029" s="2"/>
      <c r="CQ2029" s="2"/>
      <c r="CR2029" s="2"/>
      <c r="CS2029" s="2"/>
      <c r="CT2029" s="2"/>
      <c r="CU2029" s="2"/>
      <c r="CV2029" s="2"/>
      <c r="CW2029" s="2"/>
      <c r="CX2029" s="2"/>
      <c r="CY2029" s="2"/>
      <c r="CZ2029" s="2"/>
      <c r="DA2029" s="2"/>
      <c r="DB2029" s="2"/>
      <c r="DC2029" s="2"/>
      <c r="DD2029" s="2"/>
      <c r="DE2029" s="2"/>
      <c r="DF2029" s="2"/>
      <c r="DG2029" s="2"/>
      <c r="DH2029" s="2"/>
      <c r="DI2029" s="2"/>
      <c r="DJ2029" s="2"/>
      <c r="DK2029" s="2"/>
      <c r="DL2029" s="2"/>
      <c r="DM2029" s="2"/>
      <c r="DN2029" s="2"/>
      <c r="DO2029" s="2"/>
      <c r="DP2029" s="2"/>
      <c r="DQ2029" s="2"/>
      <c r="DR2029" s="2"/>
      <c r="DS2029" s="2"/>
      <c r="DT2029" s="2"/>
    </row>
    <row r="2030" spans="1:124" ht="13" x14ac:dyDescent="0.3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2"/>
      <c r="CD2030" s="2"/>
      <c r="CE2030" s="2"/>
      <c r="CF2030" s="2"/>
      <c r="CG2030" s="2"/>
      <c r="CH2030" s="2"/>
      <c r="CI2030" s="2"/>
      <c r="CJ2030" s="2"/>
      <c r="CK2030" s="2"/>
      <c r="CL2030" s="2"/>
      <c r="CM2030" s="2"/>
      <c r="CN2030" s="2"/>
      <c r="CO2030" s="2"/>
      <c r="CP2030" s="2"/>
      <c r="CQ2030" s="2"/>
      <c r="CR2030" s="2"/>
      <c r="CS2030" s="2"/>
      <c r="CT2030" s="2"/>
      <c r="CU2030" s="2"/>
      <c r="CV2030" s="2"/>
      <c r="CW2030" s="2"/>
      <c r="CX2030" s="2"/>
      <c r="CY2030" s="2"/>
      <c r="CZ2030" s="2"/>
      <c r="DA2030" s="2"/>
      <c r="DB2030" s="2"/>
      <c r="DC2030" s="2"/>
      <c r="DD2030" s="2"/>
      <c r="DE2030" s="2"/>
      <c r="DF2030" s="2"/>
      <c r="DG2030" s="2"/>
      <c r="DH2030" s="2"/>
      <c r="DI2030" s="2"/>
      <c r="DJ2030" s="2"/>
      <c r="DK2030" s="2"/>
      <c r="DL2030" s="2"/>
      <c r="DM2030" s="2"/>
      <c r="DN2030" s="2"/>
      <c r="DO2030" s="2"/>
      <c r="DP2030" s="2"/>
      <c r="DQ2030" s="2"/>
      <c r="DR2030" s="2"/>
      <c r="DS2030" s="2"/>
      <c r="DT2030" s="2"/>
    </row>
    <row r="2031" spans="1:124" ht="13" x14ac:dyDescent="0.3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  <c r="CA2031" s="2"/>
      <c r="CB2031" s="2"/>
      <c r="CC2031" s="2"/>
      <c r="CD2031" s="2"/>
      <c r="CE2031" s="2"/>
      <c r="CF2031" s="2"/>
      <c r="CG2031" s="2"/>
      <c r="CH2031" s="2"/>
      <c r="CI2031" s="2"/>
      <c r="CJ2031" s="2"/>
      <c r="CK2031" s="2"/>
      <c r="CL2031" s="2"/>
      <c r="CM2031" s="2"/>
      <c r="CN2031" s="2"/>
      <c r="CO2031" s="2"/>
      <c r="CP2031" s="2"/>
      <c r="CQ2031" s="2"/>
      <c r="CR2031" s="2"/>
      <c r="CS2031" s="2"/>
      <c r="CT2031" s="2"/>
      <c r="CU2031" s="2"/>
      <c r="CV2031" s="2"/>
      <c r="CW2031" s="2"/>
      <c r="CX2031" s="2"/>
      <c r="CY2031" s="2"/>
      <c r="CZ2031" s="2"/>
      <c r="DA2031" s="2"/>
      <c r="DB2031" s="2"/>
      <c r="DC2031" s="2"/>
      <c r="DD2031" s="2"/>
      <c r="DE2031" s="2"/>
      <c r="DF2031" s="2"/>
      <c r="DG2031" s="2"/>
      <c r="DH2031" s="2"/>
      <c r="DI2031" s="2"/>
      <c r="DJ2031" s="2"/>
      <c r="DK2031" s="2"/>
      <c r="DL2031" s="2"/>
      <c r="DM2031" s="2"/>
      <c r="DN2031" s="2"/>
      <c r="DO2031" s="2"/>
      <c r="DP2031" s="2"/>
      <c r="DQ2031" s="2"/>
      <c r="DR2031" s="2"/>
      <c r="DS2031" s="2"/>
      <c r="DT2031" s="2"/>
    </row>
    <row r="2032" spans="1:124" ht="13" x14ac:dyDescent="0.3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  <c r="CA2032" s="2"/>
      <c r="CB2032" s="2"/>
      <c r="CC2032" s="2"/>
      <c r="CD2032" s="2"/>
      <c r="CE2032" s="2"/>
      <c r="CF2032" s="2"/>
      <c r="CG2032" s="2"/>
      <c r="CH2032" s="2"/>
      <c r="CI2032" s="2"/>
      <c r="CJ2032" s="2"/>
      <c r="CK2032" s="2"/>
      <c r="CL2032" s="2"/>
      <c r="CM2032" s="2"/>
      <c r="CN2032" s="2"/>
      <c r="CO2032" s="2"/>
      <c r="CP2032" s="2"/>
      <c r="CQ2032" s="2"/>
      <c r="CR2032" s="2"/>
      <c r="CS2032" s="2"/>
      <c r="CT2032" s="2"/>
      <c r="CU2032" s="2"/>
      <c r="CV2032" s="2"/>
      <c r="CW2032" s="2"/>
      <c r="CX2032" s="2"/>
      <c r="CY2032" s="2"/>
      <c r="CZ2032" s="2"/>
      <c r="DA2032" s="2"/>
      <c r="DB2032" s="2"/>
      <c r="DC2032" s="2"/>
      <c r="DD2032" s="2"/>
      <c r="DE2032" s="2"/>
      <c r="DF2032" s="2"/>
      <c r="DG2032" s="2"/>
      <c r="DH2032" s="2"/>
      <c r="DI2032" s="2"/>
      <c r="DJ2032" s="2"/>
      <c r="DK2032" s="2"/>
      <c r="DL2032" s="2"/>
      <c r="DM2032" s="2"/>
      <c r="DN2032" s="2"/>
      <c r="DO2032" s="2"/>
      <c r="DP2032" s="2"/>
      <c r="DQ2032" s="2"/>
      <c r="DR2032" s="2"/>
      <c r="DS2032" s="2"/>
      <c r="DT2032" s="2"/>
    </row>
    <row r="2033" spans="1:124" ht="13" x14ac:dyDescent="0.3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  <c r="CA2033" s="2"/>
      <c r="CB2033" s="2"/>
      <c r="CC2033" s="2"/>
      <c r="CD2033" s="2"/>
      <c r="CE2033" s="2"/>
      <c r="CF2033" s="2"/>
      <c r="CG2033" s="2"/>
      <c r="CH2033" s="2"/>
      <c r="CI2033" s="2"/>
      <c r="CJ2033" s="2"/>
      <c r="CK2033" s="2"/>
      <c r="CL2033" s="2"/>
      <c r="CM2033" s="2"/>
      <c r="CN2033" s="2"/>
      <c r="CO2033" s="2"/>
      <c r="CP2033" s="2"/>
      <c r="CQ2033" s="2"/>
      <c r="CR2033" s="2"/>
      <c r="CS2033" s="2"/>
      <c r="CT2033" s="2"/>
      <c r="CU2033" s="2"/>
      <c r="CV2033" s="2"/>
      <c r="CW2033" s="2"/>
      <c r="CX2033" s="2"/>
      <c r="CY2033" s="2"/>
      <c r="CZ2033" s="2"/>
      <c r="DA2033" s="2"/>
      <c r="DB2033" s="2"/>
      <c r="DC2033" s="2"/>
      <c r="DD2033" s="2"/>
      <c r="DE2033" s="2"/>
      <c r="DF2033" s="2"/>
      <c r="DG2033" s="2"/>
      <c r="DH2033" s="2"/>
      <c r="DI2033" s="2"/>
      <c r="DJ2033" s="2"/>
      <c r="DK2033" s="2"/>
      <c r="DL2033" s="2"/>
      <c r="DM2033" s="2"/>
      <c r="DN2033" s="2"/>
      <c r="DO2033" s="2"/>
      <c r="DP2033" s="2"/>
      <c r="DQ2033" s="2"/>
      <c r="DR2033" s="2"/>
      <c r="DS2033" s="2"/>
      <c r="DT2033" s="2"/>
    </row>
    <row r="2034" spans="1:124" ht="13" x14ac:dyDescent="0.3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  <c r="CE2034" s="2"/>
      <c r="CF2034" s="2"/>
      <c r="CG2034" s="2"/>
      <c r="CH2034" s="2"/>
      <c r="CI2034" s="2"/>
      <c r="CJ2034" s="2"/>
      <c r="CK2034" s="2"/>
      <c r="CL2034" s="2"/>
      <c r="CM2034" s="2"/>
      <c r="CN2034" s="2"/>
      <c r="CO2034" s="2"/>
      <c r="CP2034" s="2"/>
      <c r="CQ2034" s="2"/>
      <c r="CR2034" s="2"/>
      <c r="CS2034" s="2"/>
      <c r="CT2034" s="2"/>
      <c r="CU2034" s="2"/>
      <c r="CV2034" s="2"/>
      <c r="CW2034" s="2"/>
      <c r="CX2034" s="2"/>
      <c r="CY2034" s="2"/>
      <c r="CZ2034" s="2"/>
      <c r="DA2034" s="2"/>
      <c r="DB2034" s="2"/>
      <c r="DC2034" s="2"/>
      <c r="DD2034" s="2"/>
      <c r="DE2034" s="2"/>
      <c r="DF2034" s="2"/>
      <c r="DG2034" s="2"/>
      <c r="DH2034" s="2"/>
      <c r="DI2034" s="2"/>
      <c r="DJ2034" s="2"/>
      <c r="DK2034" s="2"/>
      <c r="DL2034" s="2"/>
      <c r="DM2034" s="2"/>
      <c r="DN2034" s="2"/>
      <c r="DO2034" s="2"/>
      <c r="DP2034" s="2"/>
      <c r="DQ2034" s="2"/>
      <c r="DR2034" s="2"/>
      <c r="DS2034" s="2"/>
      <c r="DT2034" s="2"/>
    </row>
    <row r="2035" spans="1:124" ht="13" x14ac:dyDescent="0.3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  <c r="CE2035" s="2"/>
      <c r="CF2035" s="2"/>
      <c r="CG2035" s="2"/>
      <c r="CH2035" s="2"/>
      <c r="CI2035" s="2"/>
      <c r="CJ2035" s="2"/>
      <c r="CK2035" s="2"/>
      <c r="CL2035" s="2"/>
      <c r="CM2035" s="2"/>
      <c r="CN2035" s="2"/>
      <c r="CO2035" s="2"/>
      <c r="CP2035" s="2"/>
      <c r="CQ2035" s="2"/>
      <c r="CR2035" s="2"/>
      <c r="CS2035" s="2"/>
      <c r="CT2035" s="2"/>
      <c r="CU2035" s="2"/>
      <c r="CV2035" s="2"/>
      <c r="CW2035" s="2"/>
      <c r="CX2035" s="2"/>
      <c r="CY2035" s="2"/>
      <c r="CZ2035" s="2"/>
      <c r="DA2035" s="2"/>
      <c r="DB2035" s="2"/>
      <c r="DC2035" s="2"/>
      <c r="DD2035" s="2"/>
      <c r="DE2035" s="2"/>
      <c r="DF2035" s="2"/>
      <c r="DG2035" s="2"/>
      <c r="DH2035" s="2"/>
      <c r="DI2035" s="2"/>
      <c r="DJ2035" s="2"/>
      <c r="DK2035" s="2"/>
      <c r="DL2035" s="2"/>
      <c r="DM2035" s="2"/>
      <c r="DN2035" s="2"/>
      <c r="DO2035" s="2"/>
      <c r="DP2035" s="2"/>
      <c r="DQ2035" s="2"/>
      <c r="DR2035" s="2"/>
      <c r="DS2035" s="2"/>
      <c r="DT2035" s="2"/>
    </row>
    <row r="2036" spans="1:124" ht="13" x14ac:dyDescent="0.3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  <c r="CE2036" s="2"/>
      <c r="CF2036" s="2"/>
      <c r="CG2036" s="2"/>
      <c r="CH2036" s="2"/>
      <c r="CI2036" s="2"/>
      <c r="CJ2036" s="2"/>
      <c r="CK2036" s="2"/>
      <c r="CL2036" s="2"/>
      <c r="CM2036" s="2"/>
      <c r="CN2036" s="2"/>
      <c r="CO2036" s="2"/>
      <c r="CP2036" s="2"/>
      <c r="CQ2036" s="2"/>
      <c r="CR2036" s="2"/>
      <c r="CS2036" s="2"/>
      <c r="CT2036" s="2"/>
      <c r="CU2036" s="2"/>
      <c r="CV2036" s="2"/>
      <c r="CW2036" s="2"/>
      <c r="CX2036" s="2"/>
      <c r="CY2036" s="2"/>
      <c r="CZ2036" s="2"/>
      <c r="DA2036" s="2"/>
      <c r="DB2036" s="2"/>
      <c r="DC2036" s="2"/>
      <c r="DD2036" s="2"/>
      <c r="DE2036" s="2"/>
      <c r="DF2036" s="2"/>
      <c r="DG2036" s="2"/>
      <c r="DH2036" s="2"/>
      <c r="DI2036" s="2"/>
      <c r="DJ2036" s="2"/>
      <c r="DK2036" s="2"/>
      <c r="DL2036" s="2"/>
      <c r="DM2036" s="2"/>
      <c r="DN2036" s="2"/>
      <c r="DO2036" s="2"/>
      <c r="DP2036" s="2"/>
      <c r="DQ2036" s="2"/>
      <c r="DR2036" s="2"/>
      <c r="DS2036" s="2"/>
      <c r="DT2036" s="2"/>
    </row>
    <row r="2037" spans="1:124" ht="13" x14ac:dyDescent="0.3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  <c r="CE2037" s="2"/>
      <c r="CF2037" s="2"/>
      <c r="CG2037" s="2"/>
      <c r="CH2037" s="2"/>
      <c r="CI2037" s="2"/>
      <c r="CJ2037" s="2"/>
      <c r="CK2037" s="2"/>
      <c r="CL2037" s="2"/>
      <c r="CM2037" s="2"/>
      <c r="CN2037" s="2"/>
      <c r="CO2037" s="2"/>
      <c r="CP2037" s="2"/>
      <c r="CQ2037" s="2"/>
      <c r="CR2037" s="2"/>
      <c r="CS2037" s="2"/>
      <c r="CT2037" s="2"/>
      <c r="CU2037" s="2"/>
      <c r="CV2037" s="2"/>
      <c r="CW2037" s="2"/>
      <c r="CX2037" s="2"/>
      <c r="CY2037" s="2"/>
      <c r="CZ2037" s="2"/>
      <c r="DA2037" s="2"/>
      <c r="DB2037" s="2"/>
      <c r="DC2037" s="2"/>
      <c r="DD2037" s="2"/>
      <c r="DE2037" s="2"/>
      <c r="DF2037" s="2"/>
      <c r="DG2037" s="2"/>
      <c r="DH2037" s="2"/>
      <c r="DI2037" s="2"/>
      <c r="DJ2037" s="2"/>
      <c r="DK2037" s="2"/>
      <c r="DL2037" s="2"/>
      <c r="DM2037" s="2"/>
      <c r="DN2037" s="2"/>
      <c r="DO2037" s="2"/>
      <c r="DP2037" s="2"/>
      <c r="DQ2037" s="2"/>
      <c r="DR2037" s="2"/>
      <c r="DS2037" s="2"/>
      <c r="DT2037" s="2"/>
    </row>
    <row r="2038" spans="1:124" ht="13" x14ac:dyDescent="0.3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  <c r="CE2038" s="2"/>
      <c r="CF2038" s="2"/>
      <c r="CG2038" s="2"/>
      <c r="CH2038" s="2"/>
      <c r="CI2038" s="2"/>
      <c r="CJ2038" s="2"/>
      <c r="CK2038" s="2"/>
      <c r="CL2038" s="2"/>
      <c r="CM2038" s="2"/>
      <c r="CN2038" s="2"/>
      <c r="CO2038" s="2"/>
      <c r="CP2038" s="2"/>
      <c r="CQ2038" s="2"/>
      <c r="CR2038" s="2"/>
      <c r="CS2038" s="2"/>
      <c r="CT2038" s="2"/>
      <c r="CU2038" s="2"/>
      <c r="CV2038" s="2"/>
      <c r="CW2038" s="2"/>
      <c r="CX2038" s="2"/>
      <c r="CY2038" s="2"/>
      <c r="CZ2038" s="2"/>
      <c r="DA2038" s="2"/>
      <c r="DB2038" s="2"/>
      <c r="DC2038" s="2"/>
      <c r="DD2038" s="2"/>
      <c r="DE2038" s="2"/>
      <c r="DF2038" s="2"/>
      <c r="DG2038" s="2"/>
      <c r="DH2038" s="2"/>
      <c r="DI2038" s="2"/>
      <c r="DJ2038" s="2"/>
      <c r="DK2038" s="2"/>
      <c r="DL2038" s="2"/>
      <c r="DM2038" s="2"/>
      <c r="DN2038" s="2"/>
      <c r="DO2038" s="2"/>
      <c r="DP2038" s="2"/>
      <c r="DQ2038" s="2"/>
      <c r="DR2038" s="2"/>
      <c r="DS2038" s="2"/>
      <c r="DT2038" s="2"/>
    </row>
    <row r="2039" spans="1:124" ht="13" x14ac:dyDescent="0.3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  <c r="CE2039" s="2"/>
      <c r="CF2039" s="2"/>
      <c r="CG2039" s="2"/>
      <c r="CH2039" s="2"/>
      <c r="CI2039" s="2"/>
      <c r="CJ2039" s="2"/>
      <c r="CK2039" s="2"/>
      <c r="CL2039" s="2"/>
      <c r="CM2039" s="2"/>
      <c r="CN2039" s="2"/>
      <c r="CO2039" s="2"/>
      <c r="CP2039" s="2"/>
      <c r="CQ2039" s="2"/>
      <c r="CR2039" s="2"/>
      <c r="CS2039" s="2"/>
      <c r="CT2039" s="2"/>
      <c r="CU2039" s="2"/>
      <c r="CV2039" s="2"/>
      <c r="CW2039" s="2"/>
      <c r="CX2039" s="2"/>
      <c r="CY2039" s="2"/>
      <c r="CZ2039" s="2"/>
      <c r="DA2039" s="2"/>
      <c r="DB2039" s="2"/>
      <c r="DC2039" s="2"/>
      <c r="DD2039" s="2"/>
      <c r="DE2039" s="2"/>
      <c r="DF2039" s="2"/>
      <c r="DG2039" s="2"/>
      <c r="DH2039" s="2"/>
      <c r="DI2039" s="2"/>
      <c r="DJ2039" s="2"/>
      <c r="DK2039" s="2"/>
      <c r="DL2039" s="2"/>
      <c r="DM2039" s="2"/>
      <c r="DN2039" s="2"/>
      <c r="DO2039" s="2"/>
      <c r="DP2039" s="2"/>
      <c r="DQ2039" s="2"/>
      <c r="DR2039" s="2"/>
      <c r="DS2039" s="2"/>
      <c r="DT2039" s="2"/>
    </row>
    <row r="2040" spans="1:124" ht="13" x14ac:dyDescent="0.3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  <c r="CE2040" s="2"/>
      <c r="CF2040" s="2"/>
      <c r="CG2040" s="2"/>
      <c r="CH2040" s="2"/>
      <c r="CI2040" s="2"/>
      <c r="CJ2040" s="2"/>
      <c r="CK2040" s="2"/>
      <c r="CL2040" s="2"/>
      <c r="CM2040" s="2"/>
      <c r="CN2040" s="2"/>
      <c r="CO2040" s="2"/>
      <c r="CP2040" s="2"/>
      <c r="CQ2040" s="2"/>
      <c r="CR2040" s="2"/>
      <c r="CS2040" s="2"/>
      <c r="CT2040" s="2"/>
      <c r="CU2040" s="2"/>
      <c r="CV2040" s="2"/>
      <c r="CW2040" s="2"/>
      <c r="CX2040" s="2"/>
      <c r="CY2040" s="2"/>
      <c r="CZ2040" s="2"/>
      <c r="DA2040" s="2"/>
      <c r="DB2040" s="2"/>
      <c r="DC2040" s="2"/>
      <c r="DD2040" s="2"/>
      <c r="DE2040" s="2"/>
      <c r="DF2040" s="2"/>
      <c r="DG2040" s="2"/>
      <c r="DH2040" s="2"/>
      <c r="DI2040" s="2"/>
      <c r="DJ2040" s="2"/>
      <c r="DK2040" s="2"/>
      <c r="DL2040" s="2"/>
      <c r="DM2040" s="2"/>
      <c r="DN2040" s="2"/>
      <c r="DO2040" s="2"/>
      <c r="DP2040" s="2"/>
      <c r="DQ2040" s="2"/>
      <c r="DR2040" s="2"/>
      <c r="DS2040" s="2"/>
      <c r="DT2040" s="2"/>
    </row>
    <row r="2041" spans="1:124" ht="13" x14ac:dyDescent="0.3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  <c r="CE2041" s="2"/>
      <c r="CF2041" s="2"/>
      <c r="CG2041" s="2"/>
      <c r="CH2041" s="2"/>
      <c r="CI2041" s="2"/>
      <c r="CJ2041" s="2"/>
      <c r="CK2041" s="2"/>
      <c r="CL2041" s="2"/>
      <c r="CM2041" s="2"/>
      <c r="CN2041" s="2"/>
      <c r="CO2041" s="2"/>
      <c r="CP2041" s="2"/>
      <c r="CQ2041" s="2"/>
      <c r="CR2041" s="2"/>
      <c r="CS2041" s="2"/>
      <c r="CT2041" s="2"/>
      <c r="CU2041" s="2"/>
      <c r="CV2041" s="2"/>
      <c r="CW2041" s="2"/>
      <c r="CX2041" s="2"/>
      <c r="CY2041" s="2"/>
      <c r="CZ2041" s="2"/>
      <c r="DA2041" s="2"/>
      <c r="DB2041" s="2"/>
      <c r="DC2041" s="2"/>
      <c r="DD2041" s="2"/>
      <c r="DE2041" s="2"/>
      <c r="DF2041" s="2"/>
      <c r="DG2041" s="2"/>
      <c r="DH2041" s="2"/>
      <c r="DI2041" s="2"/>
      <c r="DJ2041" s="2"/>
      <c r="DK2041" s="2"/>
      <c r="DL2041" s="2"/>
      <c r="DM2041" s="2"/>
      <c r="DN2041" s="2"/>
      <c r="DO2041" s="2"/>
      <c r="DP2041" s="2"/>
      <c r="DQ2041" s="2"/>
      <c r="DR2041" s="2"/>
      <c r="DS2041" s="2"/>
      <c r="DT2041" s="2"/>
    </row>
    <row r="2042" spans="1:124" ht="13" x14ac:dyDescent="0.3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  <c r="CE2042" s="2"/>
      <c r="CF2042" s="2"/>
      <c r="CG2042" s="2"/>
      <c r="CH2042" s="2"/>
      <c r="CI2042" s="2"/>
      <c r="CJ2042" s="2"/>
      <c r="CK2042" s="2"/>
      <c r="CL2042" s="2"/>
      <c r="CM2042" s="2"/>
      <c r="CN2042" s="2"/>
      <c r="CO2042" s="2"/>
      <c r="CP2042" s="2"/>
      <c r="CQ2042" s="2"/>
      <c r="CR2042" s="2"/>
      <c r="CS2042" s="2"/>
      <c r="CT2042" s="2"/>
      <c r="CU2042" s="2"/>
      <c r="CV2042" s="2"/>
      <c r="CW2042" s="2"/>
      <c r="CX2042" s="2"/>
      <c r="CY2042" s="2"/>
      <c r="CZ2042" s="2"/>
      <c r="DA2042" s="2"/>
      <c r="DB2042" s="2"/>
      <c r="DC2042" s="2"/>
      <c r="DD2042" s="2"/>
      <c r="DE2042" s="2"/>
      <c r="DF2042" s="2"/>
      <c r="DG2042" s="2"/>
      <c r="DH2042" s="2"/>
      <c r="DI2042" s="2"/>
      <c r="DJ2042" s="2"/>
      <c r="DK2042" s="2"/>
      <c r="DL2042" s="2"/>
      <c r="DM2042" s="2"/>
      <c r="DN2042" s="2"/>
      <c r="DO2042" s="2"/>
      <c r="DP2042" s="2"/>
      <c r="DQ2042" s="2"/>
      <c r="DR2042" s="2"/>
      <c r="DS2042" s="2"/>
      <c r="DT2042" s="2"/>
    </row>
    <row r="2043" spans="1:124" ht="13" x14ac:dyDescent="0.3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  <c r="CE2043" s="2"/>
      <c r="CF2043" s="2"/>
      <c r="CG2043" s="2"/>
      <c r="CH2043" s="2"/>
      <c r="CI2043" s="2"/>
      <c r="CJ2043" s="2"/>
      <c r="CK2043" s="2"/>
      <c r="CL2043" s="2"/>
      <c r="CM2043" s="2"/>
      <c r="CN2043" s="2"/>
      <c r="CO2043" s="2"/>
      <c r="CP2043" s="2"/>
      <c r="CQ2043" s="2"/>
      <c r="CR2043" s="2"/>
      <c r="CS2043" s="2"/>
      <c r="CT2043" s="2"/>
      <c r="CU2043" s="2"/>
      <c r="CV2043" s="2"/>
      <c r="CW2043" s="2"/>
      <c r="CX2043" s="2"/>
      <c r="CY2043" s="2"/>
      <c r="CZ2043" s="2"/>
      <c r="DA2043" s="2"/>
      <c r="DB2043" s="2"/>
      <c r="DC2043" s="2"/>
      <c r="DD2043" s="2"/>
      <c r="DE2043" s="2"/>
      <c r="DF2043" s="2"/>
      <c r="DG2043" s="2"/>
      <c r="DH2043" s="2"/>
      <c r="DI2043" s="2"/>
      <c r="DJ2043" s="2"/>
      <c r="DK2043" s="2"/>
      <c r="DL2043" s="2"/>
      <c r="DM2043" s="2"/>
      <c r="DN2043" s="2"/>
      <c r="DO2043" s="2"/>
      <c r="DP2043" s="2"/>
      <c r="DQ2043" s="2"/>
      <c r="DR2043" s="2"/>
      <c r="DS2043" s="2"/>
      <c r="DT2043" s="2"/>
    </row>
    <row r="2044" spans="1:124" ht="13" x14ac:dyDescent="0.3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  <c r="CE2044" s="2"/>
      <c r="CF2044" s="2"/>
      <c r="CG2044" s="2"/>
      <c r="CH2044" s="2"/>
      <c r="CI2044" s="2"/>
      <c r="CJ2044" s="2"/>
      <c r="CK2044" s="2"/>
      <c r="CL2044" s="2"/>
      <c r="CM2044" s="2"/>
      <c r="CN2044" s="2"/>
      <c r="CO2044" s="2"/>
      <c r="CP2044" s="2"/>
      <c r="CQ2044" s="2"/>
      <c r="CR2044" s="2"/>
      <c r="CS2044" s="2"/>
      <c r="CT2044" s="2"/>
      <c r="CU2044" s="2"/>
      <c r="CV2044" s="2"/>
      <c r="CW2044" s="2"/>
      <c r="CX2044" s="2"/>
      <c r="CY2044" s="2"/>
      <c r="CZ2044" s="2"/>
      <c r="DA2044" s="2"/>
      <c r="DB2044" s="2"/>
      <c r="DC2044" s="2"/>
      <c r="DD2044" s="2"/>
      <c r="DE2044" s="2"/>
      <c r="DF2044" s="2"/>
      <c r="DG2044" s="2"/>
      <c r="DH2044" s="2"/>
      <c r="DI2044" s="2"/>
      <c r="DJ2044" s="2"/>
      <c r="DK2044" s="2"/>
      <c r="DL2044" s="2"/>
      <c r="DM2044" s="2"/>
      <c r="DN2044" s="2"/>
      <c r="DO2044" s="2"/>
      <c r="DP2044" s="2"/>
      <c r="DQ2044" s="2"/>
      <c r="DR2044" s="2"/>
      <c r="DS2044" s="2"/>
      <c r="DT2044" s="2"/>
    </row>
    <row r="2045" spans="1:124" ht="13" x14ac:dyDescent="0.3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  <c r="CE2045" s="2"/>
      <c r="CF2045" s="2"/>
      <c r="CG2045" s="2"/>
      <c r="CH2045" s="2"/>
      <c r="CI2045" s="2"/>
      <c r="CJ2045" s="2"/>
      <c r="CK2045" s="2"/>
      <c r="CL2045" s="2"/>
      <c r="CM2045" s="2"/>
      <c r="CN2045" s="2"/>
      <c r="CO2045" s="2"/>
      <c r="CP2045" s="2"/>
      <c r="CQ2045" s="2"/>
      <c r="CR2045" s="2"/>
      <c r="CS2045" s="2"/>
      <c r="CT2045" s="2"/>
      <c r="CU2045" s="2"/>
      <c r="CV2045" s="2"/>
      <c r="CW2045" s="2"/>
      <c r="CX2045" s="2"/>
      <c r="CY2045" s="2"/>
      <c r="CZ2045" s="2"/>
      <c r="DA2045" s="2"/>
      <c r="DB2045" s="2"/>
      <c r="DC2045" s="2"/>
      <c r="DD2045" s="2"/>
      <c r="DE2045" s="2"/>
      <c r="DF2045" s="2"/>
      <c r="DG2045" s="2"/>
      <c r="DH2045" s="2"/>
      <c r="DI2045" s="2"/>
      <c r="DJ2045" s="2"/>
      <c r="DK2045" s="2"/>
      <c r="DL2045" s="2"/>
      <c r="DM2045" s="2"/>
      <c r="DN2045" s="2"/>
      <c r="DO2045" s="2"/>
      <c r="DP2045" s="2"/>
      <c r="DQ2045" s="2"/>
      <c r="DR2045" s="2"/>
      <c r="DS2045" s="2"/>
      <c r="DT2045" s="2"/>
    </row>
    <row r="2046" spans="1:124" ht="13" x14ac:dyDescent="0.3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  <c r="CE2046" s="2"/>
      <c r="CF2046" s="2"/>
      <c r="CG2046" s="2"/>
      <c r="CH2046" s="2"/>
      <c r="CI2046" s="2"/>
      <c r="CJ2046" s="2"/>
      <c r="CK2046" s="2"/>
      <c r="CL2046" s="2"/>
      <c r="CM2046" s="2"/>
      <c r="CN2046" s="2"/>
      <c r="CO2046" s="2"/>
      <c r="CP2046" s="2"/>
      <c r="CQ2046" s="2"/>
      <c r="CR2046" s="2"/>
      <c r="CS2046" s="2"/>
      <c r="CT2046" s="2"/>
      <c r="CU2046" s="2"/>
      <c r="CV2046" s="2"/>
      <c r="CW2046" s="2"/>
      <c r="CX2046" s="2"/>
      <c r="CY2046" s="2"/>
      <c r="CZ2046" s="2"/>
      <c r="DA2046" s="2"/>
      <c r="DB2046" s="2"/>
      <c r="DC2046" s="2"/>
      <c r="DD2046" s="2"/>
      <c r="DE2046" s="2"/>
      <c r="DF2046" s="2"/>
      <c r="DG2046" s="2"/>
      <c r="DH2046" s="2"/>
      <c r="DI2046" s="2"/>
      <c r="DJ2046" s="2"/>
      <c r="DK2046" s="2"/>
      <c r="DL2046" s="2"/>
      <c r="DM2046" s="2"/>
      <c r="DN2046" s="2"/>
      <c r="DO2046" s="2"/>
      <c r="DP2046" s="2"/>
      <c r="DQ2046" s="2"/>
      <c r="DR2046" s="2"/>
      <c r="DS2046" s="2"/>
      <c r="DT2046" s="2"/>
    </row>
    <row r="2047" spans="1:124" ht="13" x14ac:dyDescent="0.3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  <c r="CE2047" s="2"/>
      <c r="CF2047" s="2"/>
      <c r="CG2047" s="2"/>
      <c r="CH2047" s="2"/>
      <c r="CI2047" s="2"/>
      <c r="CJ2047" s="2"/>
      <c r="CK2047" s="2"/>
      <c r="CL2047" s="2"/>
      <c r="CM2047" s="2"/>
      <c r="CN2047" s="2"/>
      <c r="CO2047" s="2"/>
      <c r="CP2047" s="2"/>
      <c r="CQ2047" s="2"/>
      <c r="CR2047" s="2"/>
      <c r="CS2047" s="2"/>
      <c r="CT2047" s="2"/>
      <c r="CU2047" s="2"/>
      <c r="CV2047" s="2"/>
      <c r="CW2047" s="2"/>
      <c r="CX2047" s="2"/>
      <c r="CY2047" s="2"/>
      <c r="CZ2047" s="2"/>
      <c r="DA2047" s="2"/>
      <c r="DB2047" s="2"/>
      <c r="DC2047" s="2"/>
      <c r="DD2047" s="2"/>
      <c r="DE2047" s="2"/>
      <c r="DF2047" s="2"/>
      <c r="DG2047" s="2"/>
      <c r="DH2047" s="2"/>
      <c r="DI2047" s="2"/>
      <c r="DJ2047" s="2"/>
      <c r="DK2047" s="2"/>
      <c r="DL2047" s="2"/>
      <c r="DM2047" s="2"/>
      <c r="DN2047" s="2"/>
      <c r="DO2047" s="2"/>
      <c r="DP2047" s="2"/>
      <c r="DQ2047" s="2"/>
      <c r="DR2047" s="2"/>
      <c r="DS2047" s="2"/>
      <c r="DT2047" s="2"/>
    </row>
    <row r="2048" spans="1:124" ht="13" x14ac:dyDescent="0.3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  <c r="CE2048" s="2"/>
      <c r="CF2048" s="2"/>
      <c r="CG2048" s="2"/>
      <c r="CH2048" s="2"/>
      <c r="CI2048" s="2"/>
      <c r="CJ2048" s="2"/>
      <c r="CK2048" s="2"/>
      <c r="CL2048" s="2"/>
      <c r="CM2048" s="2"/>
      <c r="CN2048" s="2"/>
      <c r="CO2048" s="2"/>
      <c r="CP2048" s="2"/>
      <c r="CQ2048" s="2"/>
      <c r="CR2048" s="2"/>
      <c r="CS2048" s="2"/>
      <c r="CT2048" s="2"/>
      <c r="CU2048" s="2"/>
      <c r="CV2048" s="2"/>
      <c r="CW2048" s="2"/>
      <c r="CX2048" s="2"/>
      <c r="CY2048" s="2"/>
      <c r="CZ2048" s="2"/>
      <c r="DA2048" s="2"/>
      <c r="DB2048" s="2"/>
      <c r="DC2048" s="2"/>
      <c r="DD2048" s="2"/>
      <c r="DE2048" s="2"/>
      <c r="DF2048" s="2"/>
      <c r="DG2048" s="2"/>
      <c r="DH2048" s="2"/>
      <c r="DI2048" s="2"/>
      <c r="DJ2048" s="2"/>
      <c r="DK2048" s="2"/>
      <c r="DL2048" s="2"/>
      <c r="DM2048" s="2"/>
      <c r="DN2048" s="2"/>
      <c r="DO2048" s="2"/>
      <c r="DP2048" s="2"/>
      <c r="DQ2048" s="2"/>
      <c r="DR2048" s="2"/>
      <c r="DS2048" s="2"/>
      <c r="DT2048" s="2"/>
    </row>
    <row r="2049" spans="1:124" ht="13" x14ac:dyDescent="0.3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  <c r="CE2049" s="2"/>
      <c r="CF2049" s="2"/>
      <c r="CG2049" s="2"/>
      <c r="CH2049" s="2"/>
      <c r="CI2049" s="2"/>
      <c r="CJ2049" s="2"/>
      <c r="CK2049" s="2"/>
      <c r="CL2049" s="2"/>
      <c r="CM2049" s="2"/>
      <c r="CN2049" s="2"/>
      <c r="CO2049" s="2"/>
      <c r="CP2049" s="2"/>
      <c r="CQ2049" s="2"/>
      <c r="CR2049" s="2"/>
      <c r="CS2049" s="2"/>
      <c r="CT2049" s="2"/>
      <c r="CU2049" s="2"/>
      <c r="CV2049" s="2"/>
      <c r="CW2049" s="2"/>
      <c r="CX2049" s="2"/>
      <c r="CY2049" s="2"/>
      <c r="CZ2049" s="2"/>
      <c r="DA2049" s="2"/>
      <c r="DB2049" s="2"/>
      <c r="DC2049" s="2"/>
      <c r="DD2049" s="2"/>
      <c r="DE2049" s="2"/>
      <c r="DF2049" s="2"/>
      <c r="DG2049" s="2"/>
      <c r="DH2049" s="2"/>
      <c r="DI2049" s="2"/>
      <c r="DJ2049" s="2"/>
      <c r="DK2049" s="2"/>
      <c r="DL2049" s="2"/>
      <c r="DM2049" s="2"/>
      <c r="DN2049" s="2"/>
      <c r="DO2049" s="2"/>
      <c r="DP2049" s="2"/>
      <c r="DQ2049" s="2"/>
      <c r="DR2049" s="2"/>
      <c r="DS2049" s="2"/>
      <c r="DT2049" s="2"/>
    </row>
    <row r="2050" spans="1:124" ht="13" x14ac:dyDescent="0.3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  <c r="CE2050" s="2"/>
      <c r="CF2050" s="2"/>
      <c r="CG2050" s="2"/>
      <c r="CH2050" s="2"/>
      <c r="CI2050" s="2"/>
      <c r="CJ2050" s="2"/>
      <c r="CK2050" s="2"/>
      <c r="CL2050" s="2"/>
      <c r="CM2050" s="2"/>
      <c r="CN2050" s="2"/>
      <c r="CO2050" s="2"/>
      <c r="CP2050" s="2"/>
      <c r="CQ2050" s="2"/>
      <c r="CR2050" s="2"/>
      <c r="CS2050" s="2"/>
      <c r="CT2050" s="2"/>
      <c r="CU2050" s="2"/>
      <c r="CV2050" s="2"/>
      <c r="CW2050" s="2"/>
      <c r="CX2050" s="2"/>
      <c r="CY2050" s="2"/>
      <c r="CZ2050" s="2"/>
      <c r="DA2050" s="2"/>
      <c r="DB2050" s="2"/>
      <c r="DC2050" s="2"/>
      <c r="DD2050" s="2"/>
      <c r="DE2050" s="2"/>
      <c r="DF2050" s="2"/>
      <c r="DG2050" s="2"/>
      <c r="DH2050" s="2"/>
      <c r="DI2050" s="2"/>
      <c r="DJ2050" s="2"/>
      <c r="DK2050" s="2"/>
      <c r="DL2050" s="2"/>
      <c r="DM2050" s="2"/>
      <c r="DN2050" s="2"/>
      <c r="DO2050" s="2"/>
      <c r="DP2050" s="2"/>
      <c r="DQ2050" s="2"/>
      <c r="DR2050" s="2"/>
      <c r="DS2050" s="2"/>
      <c r="DT2050" s="2"/>
    </row>
    <row r="2051" spans="1:124" ht="13" x14ac:dyDescent="0.3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  <c r="CE2051" s="2"/>
      <c r="CF2051" s="2"/>
      <c r="CG2051" s="2"/>
      <c r="CH2051" s="2"/>
      <c r="CI2051" s="2"/>
      <c r="CJ2051" s="2"/>
      <c r="CK2051" s="2"/>
      <c r="CL2051" s="2"/>
      <c r="CM2051" s="2"/>
      <c r="CN2051" s="2"/>
      <c r="CO2051" s="2"/>
      <c r="CP2051" s="2"/>
      <c r="CQ2051" s="2"/>
      <c r="CR2051" s="2"/>
      <c r="CS2051" s="2"/>
      <c r="CT2051" s="2"/>
      <c r="CU2051" s="2"/>
      <c r="CV2051" s="2"/>
      <c r="CW2051" s="2"/>
      <c r="CX2051" s="2"/>
      <c r="CY2051" s="2"/>
      <c r="CZ2051" s="2"/>
      <c r="DA2051" s="2"/>
      <c r="DB2051" s="2"/>
      <c r="DC2051" s="2"/>
      <c r="DD2051" s="2"/>
      <c r="DE2051" s="2"/>
      <c r="DF2051" s="2"/>
      <c r="DG2051" s="2"/>
      <c r="DH2051" s="2"/>
      <c r="DI2051" s="2"/>
      <c r="DJ2051" s="2"/>
      <c r="DK2051" s="2"/>
      <c r="DL2051" s="2"/>
      <c r="DM2051" s="2"/>
      <c r="DN2051" s="2"/>
      <c r="DO2051" s="2"/>
      <c r="DP2051" s="2"/>
      <c r="DQ2051" s="2"/>
      <c r="DR2051" s="2"/>
      <c r="DS2051" s="2"/>
      <c r="DT2051" s="2"/>
    </row>
    <row r="2052" spans="1:124" ht="13" x14ac:dyDescent="0.3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  <c r="CE2052" s="2"/>
      <c r="CF2052" s="2"/>
      <c r="CG2052" s="2"/>
      <c r="CH2052" s="2"/>
      <c r="CI2052" s="2"/>
      <c r="CJ2052" s="2"/>
      <c r="CK2052" s="2"/>
      <c r="CL2052" s="2"/>
      <c r="CM2052" s="2"/>
      <c r="CN2052" s="2"/>
      <c r="CO2052" s="2"/>
      <c r="CP2052" s="2"/>
      <c r="CQ2052" s="2"/>
      <c r="CR2052" s="2"/>
      <c r="CS2052" s="2"/>
      <c r="CT2052" s="2"/>
      <c r="CU2052" s="2"/>
      <c r="CV2052" s="2"/>
      <c r="CW2052" s="2"/>
      <c r="CX2052" s="2"/>
      <c r="CY2052" s="2"/>
      <c r="CZ2052" s="2"/>
      <c r="DA2052" s="2"/>
      <c r="DB2052" s="2"/>
      <c r="DC2052" s="2"/>
      <c r="DD2052" s="2"/>
      <c r="DE2052" s="2"/>
      <c r="DF2052" s="2"/>
      <c r="DG2052" s="2"/>
      <c r="DH2052" s="2"/>
      <c r="DI2052" s="2"/>
      <c r="DJ2052" s="2"/>
      <c r="DK2052" s="2"/>
      <c r="DL2052" s="2"/>
      <c r="DM2052" s="2"/>
      <c r="DN2052" s="2"/>
      <c r="DO2052" s="2"/>
      <c r="DP2052" s="2"/>
      <c r="DQ2052" s="2"/>
      <c r="DR2052" s="2"/>
      <c r="DS2052" s="2"/>
      <c r="DT2052" s="2"/>
    </row>
    <row r="2053" spans="1:124" ht="13" x14ac:dyDescent="0.3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  <c r="CE2053" s="2"/>
      <c r="CF2053" s="2"/>
      <c r="CG2053" s="2"/>
      <c r="CH2053" s="2"/>
      <c r="CI2053" s="2"/>
      <c r="CJ2053" s="2"/>
      <c r="CK2053" s="2"/>
      <c r="CL2053" s="2"/>
      <c r="CM2053" s="2"/>
      <c r="CN2053" s="2"/>
      <c r="CO2053" s="2"/>
      <c r="CP2053" s="2"/>
      <c r="CQ2053" s="2"/>
      <c r="CR2053" s="2"/>
      <c r="CS2053" s="2"/>
      <c r="CT2053" s="2"/>
      <c r="CU2053" s="2"/>
      <c r="CV2053" s="2"/>
      <c r="CW2053" s="2"/>
      <c r="CX2053" s="2"/>
      <c r="CY2053" s="2"/>
      <c r="CZ2053" s="2"/>
      <c r="DA2053" s="2"/>
      <c r="DB2053" s="2"/>
      <c r="DC2053" s="2"/>
      <c r="DD2053" s="2"/>
      <c r="DE2053" s="2"/>
      <c r="DF2053" s="2"/>
      <c r="DG2053" s="2"/>
      <c r="DH2053" s="2"/>
      <c r="DI2053" s="2"/>
      <c r="DJ2053" s="2"/>
      <c r="DK2053" s="2"/>
      <c r="DL2053" s="2"/>
      <c r="DM2053" s="2"/>
      <c r="DN2053" s="2"/>
      <c r="DO2053" s="2"/>
      <c r="DP2053" s="2"/>
      <c r="DQ2053" s="2"/>
      <c r="DR2053" s="2"/>
      <c r="DS2053" s="2"/>
      <c r="DT2053" s="2"/>
    </row>
    <row r="2054" spans="1:124" ht="13" x14ac:dyDescent="0.3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  <c r="CE2054" s="2"/>
      <c r="CF2054" s="2"/>
      <c r="CG2054" s="2"/>
      <c r="CH2054" s="2"/>
      <c r="CI2054" s="2"/>
      <c r="CJ2054" s="2"/>
      <c r="CK2054" s="2"/>
      <c r="CL2054" s="2"/>
      <c r="CM2054" s="2"/>
      <c r="CN2054" s="2"/>
      <c r="CO2054" s="2"/>
      <c r="CP2054" s="2"/>
      <c r="CQ2054" s="2"/>
      <c r="CR2054" s="2"/>
      <c r="CS2054" s="2"/>
      <c r="CT2054" s="2"/>
      <c r="CU2054" s="2"/>
      <c r="CV2054" s="2"/>
      <c r="CW2054" s="2"/>
      <c r="CX2054" s="2"/>
      <c r="CY2054" s="2"/>
      <c r="CZ2054" s="2"/>
      <c r="DA2054" s="2"/>
      <c r="DB2054" s="2"/>
      <c r="DC2054" s="2"/>
      <c r="DD2054" s="2"/>
      <c r="DE2054" s="2"/>
      <c r="DF2054" s="2"/>
      <c r="DG2054" s="2"/>
      <c r="DH2054" s="2"/>
      <c r="DI2054" s="2"/>
      <c r="DJ2054" s="2"/>
      <c r="DK2054" s="2"/>
      <c r="DL2054" s="2"/>
      <c r="DM2054" s="2"/>
      <c r="DN2054" s="2"/>
      <c r="DO2054" s="2"/>
      <c r="DP2054" s="2"/>
      <c r="DQ2054" s="2"/>
      <c r="DR2054" s="2"/>
      <c r="DS2054" s="2"/>
      <c r="DT2054" s="2"/>
    </row>
    <row r="2055" spans="1:124" ht="13" x14ac:dyDescent="0.3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  <c r="CE2055" s="2"/>
      <c r="CF2055" s="2"/>
      <c r="CG2055" s="2"/>
      <c r="CH2055" s="2"/>
      <c r="CI2055" s="2"/>
      <c r="CJ2055" s="2"/>
      <c r="CK2055" s="2"/>
      <c r="CL2055" s="2"/>
      <c r="CM2055" s="2"/>
      <c r="CN2055" s="2"/>
      <c r="CO2055" s="2"/>
      <c r="CP2055" s="2"/>
      <c r="CQ2055" s="2"/>
      <c r="CR2055" s="2"/>
      <c r="CS2055" s="2"/>
      <c r="CT2055" s="2"/>
      <c r="CU2055" s="2"/>
      <c r="CV2055" s="2"/>
      <c r="CW2055" s="2"/>
      <c r="CX2055" s="2"/>
      <c r="CY2055" s="2"/>
      <c r="CZ2055" s="2"/>
      <c r="DA2055" s="2"/>
      <c r="DB2055" s="2"/>
      <c r="DC2055" s="2"/>
      <c r="DD2055" s="2"/>
      <c r="DE2055" s="2"/>
      <c r="DF2055" s="2"/>
      <c r="DG2055" s="2"/>
      <c r="DH2055" s="2"/>
      <c r="DI2055" s="2"/>
      <c r="DJ2055" s="2"/>
      <c r="DK2055" s="2"/>
      <c r="DL2055" s="2"/>
      <c r="DM2055" s="2"/>
      <c r="DN2055" s="2"/>
      <c r="DO2055" s="2"/>
      <c r="DP2055" s="2"/>
      <c r="DQ2055" s="2"/>
      <c r="DR2055" s="2"/>
      <c r="DS2055" s="2"/>
      <c r="DT2055" s="2"/>
    </row>
    <row r="2056" spans="1:124" ht="13" x14ac:dyDescent="0.3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  <c r="CE2056" s="2"/>
      <c r="CF2056" s="2"/>
      <c r="CG2056" s="2"/>
      <c r="CH2056" s="2"/>
      <c r="CI2056" s="2"/>
      <c r="CJ2056" s="2"/>
      <c r="CK2056" s="2"/>
      <c r="CL2056" s="2"/>
      <c r="CM2056" s="2"/>
      <c r="CN2056" s="2"/>
      <c r="CO2056" s="2"/>
      <c r="CP2056" s="2"/>
      <c r="CQ2056" s="2"/>
      <c r="CR2056" s="2"/>
      <c r="CS2056" s="2"/>
      <c r="CT2056" s="2"/>
      <c r="CU2056" s="2"/>
      <c r="CV2056" s="2"/>
      <c r="CW2056" s="2"/>
      <c r="CX2056" s="2"/>
      <c r="CY2056" s="2"/>
      <c r="CZ2056" s="2"/>
      <c r="DA2056" s="2"/>
      <c r="DB2056" s="2"/>
      <c r="DC2056" s="2"/>
      <c r="DD2056" s="2"/>
      <c r="DE2056" s="2"/>
      <c r="DF2056" s="2"/>
      <c r="DG2056" s="2"/>
      <c r="DH2056" s="2"/>
      <c r="DI2056" s="2"/>
      <c r="DJ2056" s="2"/>
      <c r="DK2056" s="2"/>
      <c r="DL2056" s="2"/>
      <c r="DM2056" s="2"/>
      <c r="DN2056" s="2"/>
      <c r="DO2056" s="2"/>
      <c r="DP2056" s="2"/>
      <c r="DQ2056" s="2"/>
      <c r="DR2056" s="2"/>
      <c r="DS2056" s="2"/>
      <c r="DT2056" s="2"/>
    </row>
    <row r="2057" spans="1:124" ht="13" x14ac:dyDescent="0.3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  <c r="CE2057" s="2"/>
      <c r="CF2057" s="2"/>
      <c r="CG2057" s="2"/>
      <c r="CH2057" s="2"/>
      <c r="CI2057" s="2"/>
      <c r="CJ2057" s="2"/>
      <c r="CK2057" s="2"/>
      <c r="CL2057" s="2"/>
      <c r="CM2057" s="2"/>
      <c r="CN2057" s="2"/>
      <c r="CO2057" s="2"/>
      <c r="CP2057" s="2"/>
      <c r="CQ2057" s="2"/>
      <c r="CR2057" s="2"/>
      <c r="CS2057" s="2"/>
      <c r="CT2057" s="2"/>
      <c r="CU2057" s="2"/>
      <c r="CV2057" s="2"/>
      <c r="CW2057" s="2"/>
      <c r="CX2057" s="2"/>
      <c r="CY2057" s="2"/>
      <c r="CZ2057" s="2"/>
      <c r="DA2057" s="2"/>
      <c r="DB2057" s="2"/>
      <c r="DC2057" s="2"/>
      <c r="DD2057" s="2"/>
      <c r="DE2057" s="2"/>
      <c r="DF2057" s="2"/>
      <c r="DG2057" s="2"/>
      <c r="DH2057" s="2"/>
      <c r="DI2057" s="2"/>
      <c r="DJ2057" s="2"/>
      <c r="DK2057" s="2"/>
      <c r="DL2057" s="2"/>
      <c r="DM2057" s="2"/>
      <c r="DN2057" s="2"/>
      <c r="DO2057" s="2"/>
      <c r="DP2057" s="2"/>
      <c r="DQ2057" s="2"/>
      <c r="DR2057" s="2"/>
      <c r="DS2057" s="2"/>
      <c r="DT2057" s="2"/>
    </row>
    <row r="2058" spans="1:124" ht="13" x14ac:dyDescent="0.3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  <c r="CE2058" s="2"/>
      <c r="CF2058" s="2"/>
      <c r="CG2058" s="2"/>
      <c r="CH2058" s="2"/>
      <c r="CI2058" s="2"/>
      <c r="CJ2058" s="2"/>
      <c r="CK2058" s="2"/>
      <c r="CL2058" s="2"/>
      <c r="CM2058" s="2"/>
      <c r="CN2058" s="2"/>
      <c r="CO2058" s="2"/>
      <c r="CP2058" s="2"/>
      <c r="CQ2058" s="2"/>
      <c r="CR2058" s="2"/>
      <c r="CS2058" s="2"/>
      <c r="CT2058" s="2"/>
      <c r="CU2058" s="2"/>
      <c r="CV2058" s="2"/>
      <c r="CW2058" s="2"/>
      <c r="CX2058" s="2"/>
      <c r="CY2058" s="2"/>
      <c r="CZ2058" s="2"/>
      <c r="DA2058" s="2"/>
      <c r="DB2058" s="2"/>
      <c r="DC2058" s="2"/>
      <c r="DD2058" s="2"/>
      <c r="DE2058" s="2"/>
      <c r="DF2058" s="2"/>
      <c r="DG2058" s="2"/>
      <c r="DH2058" s="2"/>
      <c r="DI2058" s="2"/>
      <c r="DJ2058" s="2"/>
      <c r="DK2058" s="2"/>
      <c r="DL2058" s="2"/>
      <c r="DM2058" s="2"/>
      <c r="DN2058" s="2"/>
      <c r="DO2058" s="2"/>
      <c r="DP2058" s="2"/>
      <c r="DQ2058" s="2"/>
      <c r="DR2058" s="2"/>
      <c r="DS2058" s="2"/>
      <c r="DT2058" s="2"/>
    </row>
    <row r="2059" spans="1:124" ht="13" x14ac:dyDescent="0.3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  <c r="CE2059" s="2"/>
      <c r="CF2059" s="2"/>
      <c r="CG2059" s="2"/>
      <c r="CH2059" s="2"/>
      <c r="CI2059" s="2"/>
      <c r="CJ2059" s="2"/>
      <c r="CK2059" s="2"/>
      <c r="CL2059" s="2"/>
      <c r="CM2059" s="2"/>
      <c r="CN2059" s="2"/>
      <c r="CO2059" s="2"/>
      <c r="CP2059" s="2"/>
      <c r="CQ2059" s="2"/>
      <c r="CR2059" s="2"/>
      <c r="CS2059" s="2"/>
      <c r="CT2059" s="2"/>
      <c r="CU2059" s="2"/>
      <c r="CV2059" s="2"/>
      <c r="CW2059" s="2"/>
      <c r="CX2059" s="2"/>
      <c r="CY2059" s="2"/>
      <c r="CZ2059" s="2"/>
      <c r="DA2059" s="2"/>
      <c r="DB2059" s="2"/>
      <c r="DC2059" s="2"/>
      <c r="DD2059" s="2"/>
      <c r="DE2059" s="2"/>
      <c r="DF2059" s="2"/>
      <c r="DG2059" s="2"/>
      <c r="DH2059" s="2"/>
      <c r="DI2059" s="2"/>
      <c r="DJ2059" s="2"/>
      <c r="DK2059" s="2"/>
      <c r="DL2059" s="2"/>
      <c r="DM2059" s="2"/>
      <c r="DN2059" s="2"/>
      <c r="DO2059" s="2"/>
      <c r="DP2059" s="2"/>
      <c r="DQ2059" s="2"/>
      <c r="DR2059" s="2"/>
      <c r="DS2059" s="2"/>
      <c r="DT2059" s="2"/>
    </row>
    <row r="2060" spans="1:124" ht="13" x14ac:dyDescent="0.3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  <c r="CE2060" s="2"/>
      <c r="CF2060" s="2"/>
      <c r="CG2060" s="2"/>
      <c r="CH2060" s="2"/>
      <c r="CI2060" s="2"/>
      <c r="CJ2060" s="2"/>
      <c r="CK2060" s="2"/>
      <c r="CL2060" s="2"/>
      <c r="CM2060" s="2"/>
      <c r="CN2060" s="2"/>
      <c r="CO2060" s="2"/>
      <c r="CP2060" s="2"/>
      <c r="CQ2060" s="2"/>
      <c r="CR2060" s="2"/>
      <c r="CS2060" s="2"/>
      <c r="CT2060" s="2"/>
      <c r="CU2060" s="2"/>
      <c r="CV2060" s="2"/>
      <c r="CW2060" s="2"/>
      <c r="CX2060" s="2"/>
      <c r="CY2060" s="2"/>
      <c r="CZ2060" s="2"/>
      <c r="DA2060" s="2"/>
      <c r="DB2060" s="2"/>
      <c r="DC2060" s="2"/>
      <c r="DD2060" s="2"/>
      <c r="DE2060" s="2"/>
      <c r="DF2060" s="2"/>
      <c r="DG2060" s="2"/>
      <c r="DH2060" s="2"/>
      <c r="DI2060" s="2"/>
      <c r="DJ2060" s="2"/>
      <c r="DK2060" s="2"/>
      <c r="DL2060" s="2"/>
      <c r="DM2060" s="2"/>
      <c r="DN2060" s="2"/>
      <c r="DO2060" s="2"/>
      <c r="DP2060" s="2"/>
      <c r="DQ2060" s="2"/>
      <c r="DR2060" s="2"/>
      <c r="DS2060" s="2"/>
      <c r="DT2060" s="2"/>
    </row>
    <row r="2061" spans="1:124" ht="13" x14ac:dyDescent="0.3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  <c r="CE2061" s="2"/>
      <c r="CF2061" s="2"/>
      <c r="CG2061" s="2"/>
      <c r="CH2061" s="2"/>
      <c r="CI2061" s="2"/>
      <c r="CJ2061" s="2"/>
      <c r="CK2061" s="2"/>
      <c r="CL2061" s="2"/>
      <c r="CM2061" s="2"/>
      <c r="CN2061" s="2"/>
      <c r="CO2061" s="2"/>
      <c r="CP2061" s="2"/>
      <c r="CQ2061" s="2"/>
      <c r="CR2061" s="2"/>
      <c r="CS2061" s="2"/>
      <c r="CT2061" s="2"/>
      <c r="CU2061" s="2"/>
      <c r="CV2061" s="2"/>
      <c r="CW2061" s="2"/>
      <c r="CX2061" s="2"/>
      <c r="CY2061" s="2"/>
      <c r="CZ2061" s="2"/>
      <c r="DA2061" s="2"/>
      <c r="DB2061" s="2"/>
      <c r="DC2061" s="2"/>
      <c r="DD2061" s="2"/>
      <c r="DE2061" s="2"/>
      <c r="DF2061" s="2"/>
      <c r="DG2061" s="2"/>
      <c r="DH2061" s="2"/>
      <c r="DI2061" s="2"/>
      <c r="DJ2061" s="2"/>
      <c r="DK2061" s="2"/>
      <c r="DL2061" s="2"/>
      <c r="DM2061" s="2"/>
      <c r="DN2061" s="2"/>
      <c r="DO2061" s="2"/>
      <c r="DP2061" s="2"/>
      <c r="DQ2061" s="2"/>
      <c r="DR2061" s="2"/>
      <c r="DS2061" s="2"/>
      <c r="DT2061" s="2"/>
    </row>
    <row r="2062" spans="1:124" ht="13" x14ac:dyDescent="0.3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  <c r="CE2062" s="2"/>
      <c r="CF2062" s="2"/>
      <c r="CG2062" s="2"/>
      <c r="CH2062" s="2"/>
      <c r="CI2062" s="2"/>
      <c r="CJ2062" s="2"/>
      <c r="CK2062" s="2"/>
      <c r="CL2062" s="2"/>
      <c r="CM2062" s="2"/>
      <c r="CN2062" s="2"/>
      <c r="CO2062" s="2"/>
      <c r="CP2062" s="2"/>
      <c r="CQ2062" s="2"/>
      <c r="CR2062" s="2"/>
      <c r="CS2062" s="2"/>
      <c r="CT2062" s="2"/>
      <c r="CU2062" s="2"/>
      <c r="CV2062" s="2"/>
      <c r="CW2062" s="2"/>
      <c r="CX2062" s="2"/>
      <c r="CY2062" s="2"/>
      <c r="CZ2062" s="2"/>
      <c r="DA2062" s="2"/>
      <c r="DB2062" s="2"/>
      <c r="DC2062" s="2"/>
      <c r="DD2062" s="2"/>
      <c r="DE2062" s="2"/>
      <c r="DF2062" s="2"/>
      <c r="DG2062" s="2"/>
      <c r="DH2062" s="2"/>
      <c r="DI2062" s="2"/>
      <c r="DJ2062" s="2"/>
      <c r="DK2062" s="2"/>
      <c r="DL2062" s="2"/>
      <c r="DM2062" s="2"/>
      <c r="DN2062" s="2"/>
      <c r="DO2062" s="2"/>
      <c r="DP2062" s="2"/>
      <c r="DQ2062" s="2"/>
      <c r="DR2062" s="2"/>
      <c r="DS2062" s="2"/>
      <c r="DT2062" s="2"/>
    </row>
    <row r="2063" spans="1:124" ht="13" x14ac:dyDescent="0.3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  <c r="CE2063" s="2"/>
      <c r="CF2063" s="2"/>
      <c r="CG2063" s="2"/>
      <c r="CH2063" s="2"/>
      <c r="CI2063" s="2"/>
      <c r="CJ2063" s="2"/>
      <c r="CK2063" s="2"/>
      <c r="CL2063" s="2"/>
      <c r="CM2063" s="2"/>
      <c r="CN2063" s="2"/>
      <c r="CO2063" s="2"/>
      <c r="CP2063" s="2"/>
      <c r="CQ2063" s="2"/>
      <c r="CR2063" s="2"/>
      <c r="CS2063" s="2"/>
      <c r="CT2063" s="2"/>
      <c r="CU2063" s="2"/>
      <c r="CV2063" s="2"/>
      <c r="CW2063" s="2"/>
      <c r="CX2063" s="2"/>
      <c r="CY2063" s="2"/>
      <c r="CZ2063" s="2"/>
      <c r="DA2063" s="2"/>
      <c r="DB2063" s="2"/>
      <c r="DC2063" s="2"/>
      <c r="DD2063" s="2"/>
      <c r="DE2063" s="2"/>
      <c r="DF2063" s="2"/>
      <c r="DG2063" s="2"/>
      <c r="DH2063" s="2"/>
      <c r="DI2063" s="2"/>
      <c r="DJ2063" s="2"/>
      <c r="DK2063" s="2"/>
      <c r="DL2063" s="2"/>
      <c r="DM2063" s="2"/>
      <c r="DN2063" s="2"/>
      <c r="DO2063" s="2"/>
      <c r="DP2063" s="2"/>
      <c r="DQ2063" s="2"/>
      <c r="DR2063" s="2"/>
      <c r="DS2063" s="2"/>
      <c r="DT2063" s="2"/>
    </row>
    <row r="2064" spans="1:124" ht="13" x14ac:dyDescent="0.3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  <c r="CE2064" s="2"/>
      <c r="CF2064" s="2"/>
      <c r="CG2064" s="2"/>
      <c r="CH2064" s="2"/>
      <c r="CI2064" s="2"/>
      <c r="CJ2064" s="2"/>
      <c r="CK2064" s="2"/>
      <c r="CL2064" s="2"/>
      <c r="CM2064" s="2"/>
      <c r="CN2064" s="2"/>
      <c r="CO2064" s="2"/>
      <c r="CP2064" s="2"/>
      <c r="CQ2064" s="2"/>
      <c r="CR2064" s="2"/>
      <c r="CS2064" s="2"/>
      <c r="CT2064" s="2"/>
      <c r="CU2064" s="2"/>
      <c r="CV2064" s="2"/>
      <c r="CW2064" s="2"/>
      <c r="CX2064" s="2"/>
      <c r="CY2064" s="2"/>
      <c r="CZ2064" s="2"/>
      <c r="DA2064" s="2"/>
      <c r="DB2064" s="2"/>
      <c r="DC2064" s="2"/>
      <c r="DD2064" s="2"/>
      <c r="DE2064" s="2"/>
      <c r="DF2064" s="2"/>
      <c r="DG2064" s="2"/>
      <c r="DH2064" s="2"/>
      <c r="DI2064" s="2"/>
      <c r="DJ2064" s="2"/>
      <c r="DK2064" s="2"/>
      <c r="DL2064" s="2"/>
      <c r="DM2064" s="2"/>
      <c r="DN2064" s="2"/>
      <c r="DO2064" s="2"/>
      <c r="DP2064" s="2"/>
      <c r="DQ2064" s="2"/>
      <c r="DR2064" s="2"/>
      <c r="DS2064" s="2"/>
      <c r="DT2064" s="2"/>
    </row>
    <row r="2065" spans="1:124" ht="13" x14ac:dyDescent="0.3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  <c r="CE2065" s="2"/>
      <c r="CF2065" s="2"/>
      <c r="CG2065" s="2"/>
      <c r="CH2065" s="2"/>
      <c r="CI2065" s="2"/>
      <c r="CJ2065" s="2"/>
      <c r="CK2065" s="2"/>
      <c r="CL2065" s="2"/>
      <c r="CM2065" s="2"/>
      <c r="CN2065" s="2"/>
      <c r="CO2065" s="2"/>
      <c r="CP2065" s="2"/>
      <c r="CQ2065" s="2"/>
      <c r="CR2065" s="2"/>
      <c r="CS2065" s="2"/>
      <c r="CT2065" s="2"/>
      <c r="CU2065" s="2"/>
      <c r="CV2065" s="2"/>
      <c r="CW2065" s="2"/>
      <c r="CX2065" s="2"/>
      <c r="CY2065" s="2"/>
      <c r="CZ2065" s="2"/>
      <c r="DA2065" s="2"/>
      <c r="DB2065" s="2"/>
      <c r="DC2065" s="2"/>
      <c r="DD2065" s="2"/>
      <c r="DE2065" s="2"/>
      <c r="DF2065" s="2"/>
      <c r="DG2065" s="2"/>
      <c r="DH2065" s="2"/>
      <c r="DI2065" s="2"/>
      <c r="DJ2065" s="2"/>
      <c r="DK2065" s="2"/>
      <c r="DL2065" s="2"/>
      <c r="DM2065" s="2"/>
      <c r="DN2065" s="2"/>
      <c r="DO2065" s="2"/>
      <c r="DP2065" s="2"/>
      <c r="DQ2065" s="2"/>
      <c r="DR2065" s="2"/>
      <c r="DS2065" s="2"/>
      <c r="DT2065" s="2"/>
    </row>
    <row r="2066" spans="1:124" ht="13" x14ac:dyDescent="0.3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  <c r="CE2066" s="2"/>
      <c r="CF2066" s="2"/>
      <c r="CG2066" s="2"/>
      <c r="CH2066" s="2"/>
      <c r="CI2066" s="2"/>
      <c r="CJ2066" s="2"/>
      <c r="CK2066" s="2"/>
      <c r="CL2066" s="2"/>
      <c r="CM2066" s="2"/>
      <c r="CN2066" s="2"/>
      <c r="CO2066" s="2"/>
      <c r="CP2066" s="2"/>
      <c r="CQ2066" s="2"/>
      <c r="CR2066" s="2"/>
      <c r="CS2066" s="2"/>
      <c r="CT2066" s="2"/>
      <c r="CU2066" s="2"/>
      <c r="CV2066" s="2"/>
      <c r="CW2066" s="2"/>
      <c r="CX2066" s="2"/>
      <c r="CY2066" s="2"/>
      <c r="CZ2066" s="2"/>
      <c r="DA2066" s="2"/>
      <c r="DB2066" s="2"/>
      <c r="DC2066" s="2"/>
      <c r="DD2066" s="2"/>
      <c r="DE2066" s="2"/>
      <c r="DF2066" s="2"/>
      <c r="DG2066" s="2"/>
      <c r="DH2066" s="2"/>
      <c r="DI2066" s="2"/>
      <c r="DJ2066" s="2"/>
      <c r="DK2066" s="2"/>
      <c r="DL2066" s="2"/>
      <c r="DM2066" s="2"/>
      <c r="DN2066" s="2"/>
      <c r="DO2066" s="2"/>
      <c r="DP2066" s="2"/>
      <c r="DQ2066" s="2"/>
      <c r="DR2066" s="2"/>
      <c r="DS2066" s="2"/>
      <c r="DT2066" s="2"/>
    </row>
    <row r="2067" spans="1:124" ht="13" x14ac:dyDescent="0.3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  <c r="CE2067" s="2"/>
      <c r="CF2067" s="2"/>
      <c r="CG2067" s="2"/>
      <c r="CH2067" s="2"/>
      <c r="CI2067" s="2"/>
      <c r="CJ2067" s="2"/>
      <c r="CK2067" s="2"/>
      <c r="CL2067" s="2"/>
      <c r="CM2067" s="2"/>
      <c r="CN2067" s="2"/>
      <c r="CO2067" s="2"/>
      <c r="CP2067" s="2"/>
      <c r="CQ2067" s="2"/>
      <c r="CR2067" s="2"/>
      <c r="CS2067" s="2"/>
      <c r="CT2067" s="2"/>
      <c r="CU2067" s="2"/>
      <c r="CV2067" s="2"/>
      <c r="CW2067" s="2"/>
      <c r="CX2067" s="2"/>
      <c r="CY2067" s="2"/>
      <c r="CZ2067" s="2"/>
      <c r="DA2067" s="2"/>
      <c r="DB2067" s="2"/>
      <c r="DC2067" s="2"/>
      <c r="DD2067" s="2"/>
      <c r="DE2067" s="2"/>
      <c r="DF2067" s="2"/>
      <c r="DG2067" s="2"/>
      <c r="DH2067" s="2"/>
      <c r="DI2067" s="2"/>
      <c r="DJ2067" s="2"/>
      <c r="DK2067" s="2"/>
      <c r="DL2067" s="2"/>
      <c r="DM2067" s="2"/>
      <c r="DN2067" s="2"/>
      <c r="DO2067" s="2"/>
      <c r="DP2067" s="2"/>
      <c r="DQ2067" s="2"/>
      <c r="DR2067" s="2"/>
      <c r="DS2067" s="2"/>
      <c r="DT2067" s="2"/>
    </row>
    <row r="2068" spans="1:124" ht="13" x14ac:dyDescent="0.3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  <c r="CE2068" s="2"/>
      <c r="CF2068" s="2"/>
      <c r="CG2068" s="2"/>
      <c r="CH2068" s="2"/>
      <c r="CI2068" s="2"/>
      <c r="CJ2068" s="2"/>
      <c r="CK2068" s="2"/>
      <c r="CL2068" s="2"/>
      <c r="CM2068" s="2"/>
      <c r="CN2068" s="2"/>
      <c r="CO2068" s="2"/>
      <c r="CP2068" s="2"/>
      <c r="CQ2068" s="2"/>
      <c r="CR2068" s="2"/>
      <c r="CS2068" s="2"/>
      <c r="CT2068" s="2"/>
      <c r="CU2068" s="2"/>
      <c r="CV2068" s="2"/>
      <c r="CW2068" s="2"/>
      <c r="CX2068" s="2"/>
      <c r="CY2068" s="2"/>
      <c r="CZ2068" s="2"/>
      <c r="DA2068" s="2"/>
      <c r="DB2068" s="2"/>
      <c r="DC2068" s="2"/>
      <c r="DD2068" s="2"/>
      <c r="DE2068" s="2"/>
      <c r="DF2068" s="2"/>
      <c r="DG2068" s="2"/>
      <c r="DH2068" s="2"/>
      <c r="DI2068" s="2"/>
      <c r="DJ2068" s="2"/>
      <c r="DK2068" s="2"/>
      <c r="DL2068" s="2"/>
      <c r="DM2068" s="2"/>
      <c r="DN2068" s="2"/>
      <c r="DO2068" s="2"/>
      <c r="DP2068" s="2"/>
      <c r="DQ2068" s="2"/>
      <c r="DR2068" s="2"/>
      <c r="DS2068" s="2"/>
      <c r="DT2068" s="2"/>
    </row>
    <row r="2069" spans="1:124" ht="13" x14ac:dyDescent="0.3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  <c r="CE2069" s="2"/>
      <c r="CF2069" s="2"/>
      <c r="CG2069" s="2"/>
      <c r="CH2069" s="2"/>
      <c r="CI2069" s="2"/>
      <c r="CJ2069" s="2"/>
      <c r="CK2069" s="2"/>
      <c r="CL2069" s="2"/>
      <c r="CM2069" s="2"/>
      <c r="CN2069" s="2"/>
      <c r="CO2069" s="2"/>
      <c r="CP2069" s="2"/>
      <c r="CQ2069" s="2"/>
      <c r="CR2069" s="2"/>
      <c r="CS2069" s="2"/>
      <c r="CT2069" s="2"/>
      <c r="CU2069" s="2"/>
      <c r="CV2069" s="2"/>
      <c r="CW2069" s="2"/>
      <c r="CX2069" s="2"/>
      <c r="CY2069" s="2"/>
      <c r="CZ2069" s="2"/>
      <c r="DA2069" s="2"/>
      <c r="DB2069" s="2"/>
      <c r="DC2069" s="2"/>
      <c r="DD2069" s="2"/>
      <c r="DE2069" s="2"/>
      <c r="DF2069" s="2"/>
      <c r="DG2069" s="2"/>
      <c r="DH2069" s="2"/>
      <c r="DI2069" s="2"/>
      <c r="DJ2069" s="2"/>
      <c r="DK2069" s="2"/>
      <c r="DL2069" s="2"/>
      <c r="DM2069" s="2"/>
      <c r="DN2069" s="2"/>
      <c r="DO2069" s="2"/>
      <c r="DP2069" s="2"/>
      <c r="DQ2069" s="2"/>
      <c r="DR2069" s="2"/>
      <c r="DS2069" s="2"/>
      <c r="DT2069" s="2"/>
    </row>
    <row r="2070" spans="1:124" ht="13" x14ac:dyDescent="0.3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  <c r="CE2070" s="2"/>
      <c r="CF2070" s="2"/>
      <c r="CG2070" s="2"/>
      <c r="CH2070" s="2"/>
      <c r="CI2070" s="2"/>
      <c r="CJ2070" s="2"/>
      <c r="CK2070" s="2"/>
      <c r="CL2070" s="2"/>
      <c r="CM2070" s="2"/>
      <c r="CN2070" s="2"/>
      <c r="CO2070" s="2"/>
      <c r="CP2070" s="2"/>
      <c r="CQ2070" s="2"/>
      <c r="CR2070" s="2"/>
      <c r="CS2070" s="2"/>
      <c r="CT2070" s="2"/>
      <c r="CU2070" s="2"/>
      <c r="CV2070" s="2"/>
      <c r="CW2070" s="2"/>
      <c r="CX2070" s="2"/>
      <c r="CY2070" s="2"/>
      <c r="CZ2070" s="2"/>
      <c r="DA2070" s="2"/>
      <c r="DB2070" s="2"/>
      <c r="DC2070" s="2"/>
      <c r="DD2070" s="2"/>
      <c r="DE2070" s="2"/>
      <c r="DF2070" s="2"/>
      <c r="DG2070" s="2"/>
      <c r="DH2070" s="2"/>
      <c r="DI2070" s="2"/>
      <c r="DJ2070" s="2"/>
      <c r="DK2070" s="2"/>
      <c r="DL2070" s="2"/>
      <c r="DM2070" s="2"/>
      <c r="DN2070" s="2"/>
      <c r="DO2070" s="2"/>
      <c r="DP2070" s="2"/>
      <c r="DQ2070" s="2"/>
      <c r="DR2070" s="2"/>
      <c r="DS2070" s="2"/>
      <c r="DT2070" s="2"/>
    </row>
    <row r="2071" spans="1:124" ht="13" x14ac:dyDescent="0.3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  <c r="CE2071" s="2"/>
      <c r="CF2071" s="2"/>
      <c r="CG2071" s="2"/>
      <c r="CH2071" s="2"/>
      <c r="CI2071" s="2"/>
      <c r="CJ2071" s="2"/>
      <c r="CK2071" s="2"/>
      <c r="CL2071" s="2"/>
      <c r="CM2071" s="2"/>
      <c r="CN2071" s="2"/>
      <c r="CO2071" s="2"/>
      <c r="CP2071" s="2"/>
      <c r="CQ2071" s="2"/>
      <c r="CR2071" s="2"/>
      <c r="CS2071" s="2"/>
      <c r="CT2071" s="2"/>
      <c r="CU2071" s="2"/>
      <c r="CV2071" s="2"/>
      <c r="CW2071" s="2"/>
      <c r="CX2071" s="2"/>
      <c r="CY2071" s="2"/>
      <c r="CZ2071" s="2"/>
      <c r="DA2071" s="2"/>
      <c r="DB2071" s="2"/>
      <c r="DC2071" s="2"/>
      <c r="DD2071" s="2"/>
      <c r="DE2071" s="2"/>
      <c r="DF2071" s="2"/>
      <c r="DG2071" s="2"/>
      <c r="DH2071" s="2"/>
      <c r="DI2071" s="2"/>
      <c r="DJ2071" s="2"/>
      <c r="DK2071" s="2"/>
      <c r="DL2071" s="2"/>
      <c r="DM2071" s="2"/>
      <c r="DN2071" s="2"/>
      <c r="DO2071" s="2"/>
      <c r="DP2071" s="2"/>
      <c r="DQ2071" s="2"/>
      <c r="DR2071" s="2"/>
      <c r="DS2071" s="2"/>
      <c r="DT2071" s="2"/>
    </row>
    <row r="2072" spans="1:124" ht="13" x14ac:dyDescent="0.3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  <c r="CE2072" s="2"/>
      <c r="CF2072" s="2"/>
      <c r="CG2072" s="2"/>
      <c r="CH2072" s="2"/>
      <c r="CI2072" s="2"/>
      <c r="CJ2072" s="2"/>
      <c r="CK2072" s="2"/>
      <c r="CL2072" s="2"/>
      <c r="CM2072" s="2"/>
      <c r="CN2072" s="2"/>
      <c r="CO2072" s="2"/>
      <c r="CP2072" s="2"/>
      <c r="CQ2072" s="2"/>
      <c r="CR2072" s="2"/>
      <c r="CS2072" s="2"/>
      <c r="CT2072" s="2"/>
      <c r="CU2072" s="2"/>
      <c r="CV2072" s="2"/>
      <c r="CW2072" s="2"/>
      <c r="CX2072" s="2"/>
      <c r="CY2072" s="2"/>
      <c r="CZ2072" s="2"/>
      <c r="DA2072" s="2"/>
      <c r="DB2072" s="2"/>
      <c r="DC2072" s="2"/>
      <c r="DD2072" s="2"/>
      <c r="DE2072" s="2"/>
      <c r="DF2072" s="2"/>
      <c r="DG2072" s="2"/>
      <c r="DH2072" s="2"/>
      <c r="DI2072" s="2"/>
      <c r="DJ2072" s="2"/>
      <c r="DK2072" s="2"/>
      <c r="DL2072" s="2"/>
      <c r="DM2072" s="2"/>
      <c r="DN2072" s="2"/>
      <c r="DO2072" s="2"/>
      <c r="DP2072" s="2"/>
      <c r="DQ2072" s="2"/>
      <c r="DR2072" s="2"/>
      <c r="DS2072" s="2"/>
      <c r="DT2072" s="2"/>
    </row>
    <row r="2073" spans="1:124" ht="13" x14ac:dyDescent="0.3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  <c r="CE2073" s="2"/>
      <c r="CF2073" s="2"/>
      <c r="CG2073" s="2"/>
      <c r="CH2073" s="2"/>
      <c r="CI2073" s="2"/>
      <c r="CJ2073" s="2"/>
      <c r="CK2073" s="2"/>
      <c r="CL2073" s="2"/>
      <c r="CM2073" s="2"/>
      <c r="CN2073" s="2"/>
      <c r="CO2073" s="2"/>
      <c r="CP2073" s="2"/>
      <c r="CQ2073" s="2"/>
      <c r="CR2073" s="2"/>
      <c r="CS2073" s="2"/>
      <c r="CT2073" s="2"/>
      <c r="CU2073" s="2"/>
      <c r="CV2073" s="2"/>
      <c r="CW2073" s="2"/>
      <c r="CX2073" s="2"/>
      <c r="CY2073" s="2"/>
      <c r="CZ2073" s="2"/>
      <c r="DA2073" s="2"/>
      <c r="DB2073" s="2"/>
      <c r="DC2073" s="2"/>
      <c r="DD2073" s="2"/>
      <c r="DE2073" s="2"/>
      <c r="DF2073" s="2"/>
      <c r="DG2073" s="2"/>
      <c r="DH2073" s="2"/>
      <c r="DI2073" s="2"/>
      <c r="DJ2073" s="2"/>
      <c r="DK2073" s="2"/>
      <c r="DL2073" s="2"/>
      <c r="DM2073" s="2"/>
      <c r="DN2073" s="2"/>
      <c r="DO2073" s="2"/>
      <c r="DP2073" s="2"/>
      <c r="DQ2073" s="2"/>
      <c r="DR2073" s="2"/>
      <c r="DS2073" s="2"/>
      <c r="DT2073" s="2"/>
    </row>
    <row r="2074" spans="1:124" ht="13" x14ac:dyDescent="0.3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  <c r="CE2074" s="2"/>
      <c r="CF2074" s="2"/>
      <c r="CG2074" s="2"/>
      <c r="CH2074" s="2"/>
      <c r="CI2074" s="2"/>
      <c r="CJ2074" s="2"/>
      <c r="CK2074" s="2"/>
      <c r="CL2074" s="2"/>
      <c r="CM2074" s="2"/>
      <c r="CN2074" s="2"/>
      <c r="CO2074" s="2"/>
      <c r="CP2074" s="2"/>
      <c r="CQ2074" s="2"/>
      <c r="CR2074" s="2"/>
      <c r="CS2074" s="2"/>
      <c r="CT2074" s="2"/>
      <c r="CU2074" s="2"/>
      <c r="CV2074" s="2"/>
      <c r="CW2074" s="2"/>
      <c r="CX2074" s="2"/>
      <c r="CY2074" s="2"/>
      <c r="CZ2074" s="2"/>
      <c r="DA2074" s="2"/>
      <c r="DB2074" s="2"/>
      <c r="DC2074" s="2"/>
      <c r="DD2074" s="2"/>
      <c r="DE2074" s="2"/>
      <c r="DF2074" s="2"/>
      <c r="DG2074" s="2"/>
      <c r="DH2074" s="2"/>
      <c r="DI2074" s="2"/>
      <c r="DJ2074" s="2"/>
      <c r="DK2074" s="2"/>
      <c r="DL2074" s="2"/>
      <c r="DM2074" s="2"/>
      <c r="DN2074" s="2"/>
      <c r="DO2074" s="2"/>
      <c r="DP2074" s="2"/>
      <c r="DQ2074" s="2"/>
      <c r="DR2074" s="2"/>
      <c r="DS2074" s="2"/>
      <c r="DT2074" s="2"/>
    </row>
    <row r="2075" spans="1:124" ht="13" x14ac:dyDescent="0.3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  <c r="CE2075" s="2"/>
      <c r="CF2075" s="2"/>
      <c r="CG2075" s="2"/>
      <c r="CH2075" s="2"/>
      <c r="CI2075" s="2"/>
      <c r="CJ2075" s="2"/>
      <c r="CK2075" s="2"/>
      <c r="CL2075" s="2"/>
      <c r="CM2075" s="2"/>
      <c r="CN2075" s="2"/>
      <c r="CO2075" s="2"/>
      <c r="CP2075" s="2"/>
      <c r="CQ2075" s="2"/>
      <c r="CR2075" s="2"/>
      <c r="CS2075" s="2"/>
      <c r="CT2075" s="2"/>
      <c r="CU2075" s="2"/>
      <c r="CV2075" s="2"/>
      <c r="CW2075" s="2"/>
      <c r="CX2075" s="2"/>
      <c r="CY2075" s="2"/>
      <c r="CZ2075" s="2"/>
      <c r="DA2075" s="2"/>
      <c r="DB2075" s="2"/>
      <c r="DC2075" s="2"/>
      <c r="DD2075" s="2"/>
      <c r="DE2075" s="2"/>
      <c r="DF2075" s="2"/>
      <c r="DG2075" s="2"/>
      <c r="DH2075" s="2"/>
      <c r="DI2075" s="2"/>
      <c r="DJ2075" s="2"/>
      <c r="DK2075" s="2"/>
      <c r="DL2075" s="2"/>
      <c r="DM2075" s="2"/>
      <c r="DN2075" s="2"/>
      <c r="DO2075" s="2"/>
      <c r="DP2075" s="2"/>
      <c r="DQ2075" s="2"/>
      <c r="DR2075" s="2"/>
      <c r="DS2075" s="2"/>
      <c r="DT2075" s="2"/>
    </row>
    <row r="2076" spans="1:124" ht="13" x14ac:dyDescent="0.3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  <c r="CE2076" s="2"/>
      <c r="CF2076" s="2"/>
      <c r="CG2076" s="2"/>
      <c r="CH2076" s="2"/>
      <c r="CI2076" s="2"/>
      <c r="CJ2076" s="2"/>
      <c r="CK2076" s="2"/>
      <c r="CL2076" s="2"/>
      <c r="CM2076" s="2"/>
      <c r="CN2076" s="2"/>
      <c r="CO2076" s="2"/>
      <c r="CP2076" s="2"/>
      <c r="CQ2076" s="2"/>
      <c r="CR2076" s="2"/>
      <c r="CS2076" s="2"/>
      <c r="CT2076" s="2"/>
      <c r="CU2076" s="2"/>
      <c r="CV2076" s="2"/>
      <c r="CW2076" s="2"/>
      <c r="CX2076" s="2"/>
      <c r="CY2076" s="2"/>
      <c r="CZ2076" s="2"/>
      <c r="DA2076" s="2"/>
      <c r="DB2076" s="2"/>
      <c r="DC2076" s="2"/>
      <c r="DD2076" s="2"/>
      <c r="DE2076" s="2"/>
      <c r="DF2076" s="2"/>
      <c r="DG2076" s="2"/>
      <c r="DH2076" s="2"/>
      <c r="DI2076" s="2"/>
      <c r="DJ2076" s="2"/>
      <c r="DK2076" s="2"/>
      <c r="DL2076" s="2"/>
      <c r="DM2076" s="2"/>
      <c r="DN2076" s="2"/>
      <c r="DO2076" s="2"/>
      <c r="DP2076" s="2"/>
      <c r="DQ2076" s="2"/>
      <c r="DR2076" s="2"/>
      <c r="DS2076" s="2"/>
      <c r="DT2076" s="2"/>
    </row>
    <row r="2077" spans="1:124" ht="13" x14ac:dyDescent="0.3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  <c r="CE2077" s="2"/>
      <c r="CF2077" s="2"/>
      <c r="CG2077" s="2"/>
      <c r="CH2077" s="2"/>
      <c r="CI2077" s="2"/>
      <c r="CJ2077" s="2"/>
      <c r="CK2077" s="2"/>
      <c r="CL2077" s="2"/>
      <c r="CM2077" s="2"/>
      <c r="CN2077" s="2"/>
      <c r="CO2077" s="2"/>
      <c r="CP2077" s="2"/>
      <c r="CQ2077" s="2"/>
      <c r="CR2077" s="2"/>
      <c r="CS2077" s="2"/>
      <c r="CT2077" s="2"/>
      <c r="CU2077" s="2"/>
      <c r="CV2077" s="2"/>
      <c r="CW2077" s="2"/>
      <c r="CX2077" s="2"/>
      <c r="CY2077" s="2"/>
      <c r="CZ2077" s="2"/>
      <c r="DA2077" s="2"/>
      <c r="DB2077" s="2"/>
      <c r="DC2077" s="2"/>
      <c r="DD2077" s="2"/>
      <c r="DE2077" s="2"/>
      <c r="DF2077" s="2"/>
      <c r="DG2077" s="2"/>
      <c r="DH2077" s="2"/>
      <c r="DI2077" s="2"/>
      <c r="DJ2077" s="2"/>
      <c r="DK2077" s="2"/>
      <c r="DL2077" s="2"/>
      <c r="DM2077" s="2"/>
      <c r="DN2077" s="2"/>
      <c r="DO2077" s="2"/>
      <c r="DP2077" s="2"/>
      <c r="DQ2077" s="2"/>
      <c r="DR2077" s="2"/>
      <c r="DS2077" s="2"/>
      <c r="DT2077" s="2"/>
    </row>
    <row r="2078" spans="1:124" ht="13" x14ac:dyDescent="0.3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  <c r="CE2078" s="2"/>
      <c r="CF2078" s="2"/>
      <c r="CG2078" s="2"/>
      <c r="CH2078" s="2"/>
      <c r="CI2078" s="2"/>
      <c r="CJ2078" s="2"/>
      <c r="CK2078" s="2"/>
      <c r="CL2078" s="2"/>
      <c r="CM2078" s="2"/>
      <c r="CN2078" s="2"/>
      <c r="CO2078" s="2"/>
      <c r="CP2078" s="2"/>
      <c r="CQ2078" s="2"/>
      <c r="CR2078" s="2"/>
      <c r="CS2078" s="2"/>
      <c r="CT2078" s="2"/>
      <c r="CU2078" s="2"/>
      <c r="CV2078" s="2"/>
      <c r="CW2078" s="2"/>
      <c r="CX2078" s="2"/>
      <c r="CY2078" s="2"/>
      <c r="CZ2078" s="2"/>
      <c r="DA2078" s="2"/>
      <c r="DB2078" s="2"/>
      <c r="DC2078" s="2"/>
      <c r="DD2078" s="2"/>
      <c r="DE2078" s="2"/>
      <c r="DF2078" s="2"/>
      <c r="DG2078" s="2"/>
      <c r="DH2078" s="2"/>
      <c r="DI2078" s="2"/>
      <c r="DJ2078" s="2"/>
      <c r="DK2078" s="2"/>
      <c r="DL2078" s="2"/>
      <c r="DM2078" s="2"/>
      <c r="DN2078" s="2"/>
      <c r="DO2078" s="2"/>
      <c r="DP2078" s="2"/>
      <c r="DQ2078" s="2"/>
      <c r="DR2078" s="2"/>
      <c r="DS2078" s="2"/>
      <c r="DT2078" s="2"/>
    </row>
    <row r="2079" spans="1:124" ht="13" x14ac:dyDescent="0.3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  <c r="CE2079" s="2"/>
      <c r="CF2079" s="2"/>
      <c r="CG2079" s="2"/>
      <c r="CH2079" s="2"/>
      <c r="CI2079" s="2"/>
      <c r="CJ2079" s="2"/>
      <c r="CK2079" s="2"/>
      <c r="CL2079" s="2"/>
      <c r="CM2079" s="2"/>
      <c r="CN2079" s="2"/>
      <c r="CO2079" s="2"/>
      <c r="CP2079" s="2"/>
      <c r="CQ2079" s="2"/>
      <c r="CR2079" s="2"/>
      <c r="CS2079" s="2"/>
      <c r="CT2079" s="2"/>
      <c r="CU2079" s="2"/>
      <c r="CV2079" s="2"/>
      <c r="CW2079" s="2"/>
      <c r="CX2079" s="2"/>
      <c r="CY2079" s="2"/>
      <c r="CZ2079" s="2"/>
      <c r="DA2079" s="2"/>
      <c r="DB2079" s="2"/>
      <c r="DC2079" s="2"/>
      <c r="DD2079" s="2"/>
      <c r="DE2079" s="2"/>
      <c r="DF2079" s="2"/>
      <c r="DG2079" s="2"/>
      <c r="DH2079" s="2"/>
      <c r="DI2079" s="2"/>
      <c r="DJ2079" s="2"/>
      <c r="DK2079" s="2"/>
      <c r="DL2079" s="2"/>
      <c r="DM2079" s="2"/>
      <c r="DN2079" s="2"/>
      <c r="DO2079" s="2"/>
      <c r="DP2079" s="2"/>
      <c r="DQ2079" s="2"/>
      <c r="DR2079" s="2"/>
      <c r="DS2079" s="2"/>
      <c r="DT2079" s="2"/>
    </row>
    <row r="2080" spans="1:124" ht="13" x14ac:dyDescent="0.3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  <c r="CE2080" s="2"/>
      <c r="CF2080" s="2"/>
      <c r="CG2080" s="2"/>
      <c r="CH2080" s="2"/>
      <c r="CI2080" s="2"/>
      <c r="CJ2080" s="2"/>
      <c r="CK2080" s="2"/>
      <c r="CL2080" s="2"/>
      <c r="CM2080" s="2"/>
      <c r="CN2080" s="2"/>
      <c r="CO2080" s="2"/>
      <c r="CP2080" s="2"/>
      <c r="CQ2080" s="2"/>
      <c r="CR2080" s="2"/>
      <c r="CS2080" s="2"/>
      <c r="CT2080" s="2"/>
      <c r="CU2080" s="2"/>
      <c r="CV2080" s="2"/>
      <c r="CW2080" s="2"/>
      <c r="CX2080" s="2"/>
      <c r="CY2080" s="2"/>
      <c r="CZ2080" s="2"/>
      <c r="DA2080" s="2"/>
      <c r="DB2080" s="2"/>
      <c r="DC2080" s="2"/>
      <c r="DD2080" s="2"/>
      <c r="DE2080" s="2"/>
      <c r="DF2080" s="2"/>
      <c r="DG2080" s="2"/>
      <c r="DH2080" s="2"/>
      <c r="DI2080" s="2"/>
      <c r="DJ2080" s="2"/>
      <c r="DK2080" s="2"/>
      <c r="DL2080" s="2"/>
      <c r="DM2080" s="2"/>
      <c r="DN2080" s="2"/>
      <c r="DO2080" s="2"/>
      <c r="DP2080" s="2"/>
      <c r="DQ2080" s="2"/>
      <c r="DR2080" s="2"/>
      <c r="DS2080" s="2"/>
      <c r="DT2080" s="2"/>
    </row>
    <row r="2081" spans="1:124" ht="13" x14ac:dyDescent="0.3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  <c r="CE2081" s="2"/>
      <c r="CF2081" s="2"/>
      <c r="CG2081" s="2"/>
      <c r="CH2081" s="2"/>
      <c r="CI2081" s="2"/>
      <c r="CJ2081" s="2"/>
      <c r="CK2081" s="2"/>
      <c r="CL2081" s="2"/>
      <c r="CM2081" s="2"/>
      <c r="CN2081" s="2"/>
      <c r="CO2081" s="2"/>
      <c r="CP2081" s="2"/>
      <c r="CQ2081" s="2"/>
      <c r="CR2081" s="2"/>
      <c r="CS2081" s="2"/>
      <c r="CT2081" s="2"/>
      <c r="CU2081" s="2"/>
      <c r="CV2081" s="2"/>
      <c r="CW2081" s="2"/>
      <c r="CX2081" s="2"/>
      <c r="CY2081" s="2"/>
      <c r="CZ2081" s="2"/>
      <c r="DA2081" s="2"/>
      <c r="DB2081" s="2"/>
      <c r="DC2081" s="2"/>
      <c r="DD2081" s="2"/>
      <c r="DE2081" s="2"/>
      <c r="DF2081" s="2"/>
      <c r="DG2081" s="2"/>
      <c r="DH2081" s="2"/>
      <c r="DI2081" s="2"/>
      <c r="DJ2081" s="2"/>
      <c r="DK2081" s="2"/>
      <c r="DL2081" s="2"/>
      <c r="DM2081" s="2"/>
      <c r="DN2081" s="2"/>
      <c r="DO2081" s="2"/>
      <c r="DP2081" s="2"/>
      <c r="DQ2081" s="2"/>
      <c r="DR2081" s="2"/>
      <c r="DS2081" s="2"/>
      <c r="DT2081" s="2"/>
    </row>
    <row r="2082" spans="1:124" ht="13" x14ac:dyDescent="0.3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  <c r="CE2082" s="2"/>
      <c r="CF2082" s="2"/>
      <c r="CG2082" s="2"/>
      <c r="CH2082" s="2"/>
      <c r="CI2082" s="2"/>
      <c r="CJ2082" s="2"/>
      <c r="CK2082" s="2"/>
      <c r="CL2082" s="2"/>
      <c r="CM2082" s="2"/>
      <c r="CN2082" s="2"/>
      <c r="CO2082" s="2"/>
      <c r="CP2082" s="2"/>
      <c r="CQ2082" s="2"/>
      <c r="CR2082" s="2"/>
      <c r="CS2082" s="2"/>
      <c r="CT2082" s="2"/>
      <c r="CU2082" s="2"/>
      <c r="CV2082" s="2"/>
      <c r="CW2082" s="2"/>
      <c r="CX2082" s="2"/>
      <c r="CY2082" s="2"/>
      <c r="CZ2082" s="2"/>
      <c r="DA2082" s="2"/>
      <c r="DB2082" s="2"/>
      <c r="DC2082" s="2"/>
      <c r="DD2082" s="2"/>
      <c r="DE2082" s="2"/>
      <c r="DF2082" s="2"/>
      <c r="DG2082" s="2"/>
      <c r="DH2082" s="2"/>
      <c r="DI2082" s="2"/>
      <c r="DJ2082" s="2"/>
      <c r="DK2082" s="2"/>
      <c r="DL2082" s="2"/>
      <c r="DM2082" s="2"/>
      <c r="DN2082" s="2"/>
      <c r="DO2082" s="2"/>
      <c r="DP2082" s="2"/>
      <c r="DQ2082" s="2"/>
      <c r="DR2082" s="2"/>
      <c r="DS2082" s="2"/>
      <c r="DT2082" s="2"/>
    </row>
    <row r="2083" spans="1:124" ht="13" x14ac:dyDescent="0.3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  <c r="CA2083" s="2"/>
      <c r="CB2083" s="2"/>
      <c r="CC2083" s="2"/>
      <c r="CD2083" s="2"/>
      <c r="CE2083" s="2"/>
      <c r="CF2083" s="2"/>
      <c r="CG2083" s="2"/>
      <c r="CH2083" s="2"/>
      <c r="CI2083" s="2"/>
      <c r="CJ2083" s="2"/>
      <c r="CK2083" s="2"/>
      <c r="CL2083" s="2"/>
      <c r="CM2083" s="2"/>
      <c r="CN2083" s="2"/>
      <c r="CO2083" s="2"/>
      <c r="CP2083" s="2"/>
      <c r="CQ2083" s="2"/>
      <c r="CR2083" s="2"/>
      <c r="CS2083" s="2"/>
      <c r="CT2083" s="2"/>
      <c r="CU2083" s="2"/>
      <c r="CV2083" s="2"/>
      <c r="CW2083" s="2"/>
      <c r="CX2083" s="2"/>
      <c r="CY2083" s="2"/>
      <c r="CZ2083" s="2"/>
      <c r="DA2083" s="2"/>
      <c r="DB2083" s="2"/>
      <c r="DC2083" s="2"/>
      <c r="DD2083" s="2"/>
      <c r="DE2083" s="2"/>
      <c r="DF2083" s="2"/>
      <c r="DG2083" s="2"/>
      <c r="DH2083" s="2"/>
      <c r="DI2083" s="2"/>
      <c r="DJ2083" s="2"/>
      <c r="DK2083" s="2"/>
      <c r="DL2083" s="2"/>
      <c r="DM2083" s="2"/>
      <c r="DN2083" s="2"/>
      <c r="DO2083" s="2"/>
      <c r="DP2083" s="2"/>
      <c r="DQ2083" s="2"/>
      <c r="DR2083" s="2"/>
      <c r="DS2083" s="2"/>
      <c r="DT2083" s="2"/>
    </row>
    <row r="2084" spans="1:124" ht="13" x14ac:dyDescent="0.3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  <c r="CE2084" s="2"/>
      <c r="CF2084" s="2"/>
      <c r="CG2084" s="2"/>
      <c r="CH2084" s="2"/>
      <c r="CI2084" s="2"/>
      <c r="CJ2084" s="2"/>
      <c r="CK2084" s="2"/>
      <c r="CL2084" s="2"/>
      <c r="CM2084" s="2"/>
      <c r="CN2084" s="2"/>
      <c r="CO2084" s="2"/>
      <c r="CP2084" s="2"/>
      <c r="CQ2084" s="2"/>
      <c r="CR2084" s="2"/>
      <c r="CS2084" s="2"/>
      <c r="CT2084" s="2"/>
      <c r="CU2084" s="2"/>
      <c r="CV2084" s="2"/>
      <c r="CW2084" s="2"/>
      <c r="CX2084" s="2"/>
      <c r="CY2084" s="2"/>
      <c r="CZ2084" s="2"/>
      <c r="DA2084" s="2"/>
      <c r="DB2084" s="2"/>
      <c r="DC2084" s="2"/>
      <c r="DD2084" s="2"/>
      <c r="DE2084" s="2"/>
      <c r="DF2084" s="2"/>
      <c r="DG2084" s="2"/>
      <c r="DH2084" s="2"/>
      <c r="DI2084" s="2"/>
      <c r="DJ2084" s="2"/>
      <c r="DK2084" s="2"/>
      <c r="DL2084" s="2"/>
      <c r="DM2084" s="2"/>
      <c r="DN2084" s="2"/>
      <c r="DO2084" s="2"/>
      <c r="DP2084" s="2"/>
      <c r="DQ2084" s="2"/>
      <c r="DR2084" s="2"/>
      <c r="DS2084" s="2"/>
      <c r="DT2084" s="2"/>
    </row>
    <row r="2085" spans="1:124" ht="13" x14ac:dyDescent="0.3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  <c r="CE2085" s="2"/>
      <c r="CF2085" s="2"/>
      <c r="CG2085" s="2"/>
      <c r="CH2085" s="2"/>
      <c r="CI2085" s="2"/>
      <c r="CJ2085" s="2"/>
      <c r="CK2085" s="2"/>
      <c r="CL2085" s="2"/>
      <c r="CM2085" s="2"/>
      <c r="CN2085" s="2"/>
      <c r="CO2085" s="2"/>
      <c r="CP2085" s="2"/>
      <c r="CQ2085" s="2"/>
      <c r="CR2085" s="2"/>
      <c r="CS2085" s="2"/>
      <c r="CT2085" s="2"/>
      <c r="CU2085" s="2"/>
      <c r="CV2085" s="2"/>
      <c r="CW2085" s="2"/>
      <c r="CX2085" s="2"/>
      <c r="CY2085" s="2"/>
      <c r="CZ2085" s="2"/>
      <c r="DA2085" s="2"/>
      <c r="DB2085" s="2"/>
      <c r="DC2085" s="2"/>
      <c r="DD2085" s="2"/>
      <c r="DE2085" s="2"/>
      <c r="DF2085" s="2"/>
      <c r="DG2085" s="2"/>
      <c r="DH2085" s="2"/>
      <c r="DI2085" s="2"/>
      <c r="DJ2085" s="2"/>
      <c r="DK2085" s="2"/>
      <c r="DL2085" s="2"/>
      <c r="DM2085" s="2"/>
      <c r="DN2085" s="2"/>
      <c r="DO2085" s="2"/>
      <c r="DP2085" s="2"/>
      <c r="DQ2085" s="2"/>
      <c r="DR2085" s="2"/>
      <c r="DS2085" s="2"/>
      <c r="DT2085" s="2"/>
    </row>
    <row r="2086" spans="1:124" ht="13" x14ac:dyDescent="0.3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  <c r="CE2086" s="2"/>
      <c r="CF2086" s="2"/>
      <c r="CG2086" s="2"/>
      <c r="CH2086" s="2"/>
      <c r="CI2086" s="2"/>
      <c r="CJ2086" s="2"/>
      <c r="CK2086" s="2"/>
      <c r="CL2086" s="2"/>
      <c r="CM2086" s="2"/>
      <c r="CN2086" s="2"/>
      <c r="CO2086" s="2"/>
      <c r="CP2086" s="2"/>
      <c r="CQ2086" s="2"/>
      <c r="CR2086" s="2"/>
      <c r="CS2086" s="2"/>
      <c r="CT2086" s="2"/>
      <c r="CU2086" s="2"/>
      <c r="CV2086" s="2"/>
      <c r="CW2086" s="2"/>
      <c r="CX2086" s="2"/>
      <c r="CY2086" s="2"/>
      <c r="CZ2086" s="2"/>
      <c r="DA2086" s="2"/>
      <c r="DB2086" s="2"/>
      <c r="DC2086" s="2"/>
      <c r="DD2086" s="2"/>
      <c r="DE2086" s="2"/>
      <c r="DF2086" s="2"/>
      <c r="DG2086" s="2"/>
      <c r="DH2086" s="2"/>
      <c r="DI2086" s="2"/>
      <c r="DJ2086" s="2"/>
      <c r="DK2086" s="2"/>
      <c r="DL2086" s="2"/>
      <c r="DM2086" s="2"/>
      <c r="DN2086" s="2"/>
      <c r="DO2086" s="2"/>
      <c r="DP2086" s="2"/>
      <c r="DQ2086" s="2"/>
      <c r="DR2086" s="2"/>
      <c r="DS2086" s="2"/>
      <c r="DT2086" s="2"/>
    </row>
    <row r="2087" spans="1:124" ht="13" x14ac:dyDescent="0.3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  <c r="CE2087" s="2"/>
      <c r="CF2087" s="2"/>
      <c r="CG2087" s="2"/>
      <c r="CH2087" s="2"/>
      <c r="CI2087" s="2"/>
      <c r="CJ2087" s="2"/>
      <c r="CK2087" s="2"/>
      <c r="CL2087" s="2"/>
      <c r="CM2087" s="2"/>
      <c r="CN2087" s="2"/>
      <c r="CO2087" s="2"/>
      <c r="CP2087" s="2"/>
      <c r="CQ2087" s="2"/>
      <c r="CR2087" s="2"/>
      <c r="CS2087" s="2"/>
      <c r="CT2087" s="2"/>
      <c r="CU2087" s="2"/>
      <c r="CV2087" s="2"/>
      <c r="CW2087" s="2"/>
      <c r="CX2087" s="2"/>
      <c r="CY2087" s="2"/>
      <c r="CZ2087" s="2"/>
      <c r="DA2087" s="2"/>
      <c r="DB2087" s="2"/>
      <c r="DC2087" s="2"/>
      <c r="DD2087" s="2"/>
      <c r="DE2087" s="2"/>
      <c r="DF2087" s="2"/>
      <c r="DG2087" s="2"/>
      <c r="DH2087" s="2"/>
      <c r="DI2087" s="2"/>
      <c r="DJ2087" s="2"/>
      <c r="DK2087" s="2"/>
      <c r="DL2087" s="2"/>
      <c r="DM2087" s="2"/>
      <c r="DN2087" s="2"/>
      <c r="DO2087" s="2"/>
      <c r="DP2087" s="2"/>
      <c r="DQ2087" s="2"/>
      <c r="DR2087" s="2"/>
      <c r="DS2087" s="2"/>
      <c r="DT2087" s="2"/>
    </row>
    <row r="2088" spans="1:124" ht="13" x14ac:dyDescent="0.3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  <c r="CE2088" s="2"/>
      <c r="CF2088" s="2"/>
      <c r="CG2088" s="2"/>
      <c r="CH2088" s="2"/>
      <c r="CI2088" s="2"/>
      <c r="CJ2088" s="2"/>
      <c r="CK2088" s="2"/>
      <c r="CL2088" s="2"/>
      <c r="CM2088" s="2"/>
      <c r="CN2088" s="2"/>
      <c r="CO2088" s="2"/>
      <c r="CP2088" s="2"/>
      <c r="CQ2088" s="2"/>
      <c r="CR2088" s="2"/>
      <c r="CS2088" s="2"/>
      <c r="CT2088" s="2"/>
      <c r="CU2088" s="2"/>
      <c r="CV2088" s="2"/>
      <c r="CW2088" s="2"/>
      <c r="CX2088" s="2"/>
      <c r="CY2088" s="2"/>
      <c r="CZ2088" s="2"/>
      <c r="DA2088" s="2"/>
      <c r="DB2088" s="2"/>
      <c r="DC2088" s="2"/>
      <c r="DD2088" s="2"/>
      <c r="DE2088" s="2"/>
      <c r="DF2088" s="2"/>
      <c r="DG2088" s="2"/>
      <c r="DH2088" s="2"/>
      <c r="DI2088" s="2"/>
      <c r="DJ2088" s="2"/>
      <c r="DK2088" s="2"/>
      <c r="DL2088" s="2"/>
      <c r="DM2088" s="2"/>
      <c r="DN2088" s="2"/>
      <c r="DO2088" s="2"/>
      <c r="DP2088" s="2"/>
      <c r="DQ2088" s="2"/>
      <c r="DR2088" s="2"/>
      <c r="DS2088" s="2"/>
      <c r="DT2088" s="2"/>
    </row>
    <row r="2089" spans="1:124" ht="13" x14ac:dyDescent="0.3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  <c r="CE2089" s="2"/>
      <c r="CF2089" s="2"/>
      <c r="CG2089" s="2"/>
      <c r="CH2089" s="2"/>
      <c r="CI2089" s="2"/>
      <c r="CJ2089" s="2"/>
      <c r="CK2089" s="2"/>
      <c r="CL2089" s="2"/>
      <c r="CM2089" s="2"/>
      <c r="CN2089" s="2"/>
      <c r="CO2089" s="2"/>
      <c r="CP2089" s="2"/>
      <c r="CQ2089" s="2"/>
      <c r="CR2089" s="2"/>
      <c r="CS2089" s="2"/>
      <c r="CT2089" s="2"/>
      <c r="CU2089" s="2"/>
      <c r="CV2089" s="2"/>
      <c r="CW2089" s="2"/>
      <c r="CX2089" s="2"/>
      <c r="CY2089" s="2"/>
      <c r="CZ2089" s="2"/>
      <c r="DA2089" s="2"/>
      <c r="DB2089" s="2"/>
      <c r="DC2089" s="2"/>
      <c r="DD2089" s="2"/>
      <c r="DE2089" s="2"/>
      <c r="DF2089" s="2"/>
      <c r="DG2089" s="2"/>
      <c r="DH2089" s="2"/>
      <c r="DI2089" s="2"/>
      <c r="DJ2089" s="2"/>
      <c r="DK2089" s="2"/>
      <c r="DL2089" s="2"/>
      <c r="DM2089" s="2"/>
      <c r="DN2089" s="2"/>
      <c r="DO2089" s="2"/>
      <c r="DP2089" s="2"/>
      <c r="DQ2089" s="2"/>
      <c r="DR2089" s="2"/>
      <c r="DS2089" s="2"/>
      <c r="DT2089" s="2"/>
    </row>
    <row r="2090" spans="1:124" ht="13" x14ac:dyDescent="0.3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  <c r="CE2090" s="2"/>
      <c r="CF2090" s="2"/>
      <c r="CG2090" s="2"/>
      <c r="CH2090" s="2"/>
      <c r="CI2090" s="2"/>
      <c r="CJ2090" s="2"/>
      <c r="CK2090" s="2"/>
      <c r="CL2090" s="2"/>
      <c r="CM2090" s="2"/>
      <c r="CN2090" s="2"/>
      <c r="CO2090" s="2"/>
      <c r="CP2090" s="2"/>
      <c r="CQ2090" s="2"/>
      <c r="CR2090" s="2"/>
      <c r="CS2090" s="2"/>
      <c r="CT2090" s="2"/>
      <c r="CU2090" s="2"/>
      <c r="CV2090" s="2"/>
      <c r="CW2090" s="2"/>
      <c r="CX2090" s="2"/>
      <c r="CY2090" s="2"/>
      <c r="CZ2090" s="2"/>
      <c r="DA2090" s="2"/>
      <c r="DB2090" s="2"/>
      <c r="DC2090" s="2"/>
      <c r="DD2090" s="2"/>
      <c r="DE2090" s="2"/>
      <c r="DF2090" s="2"/>
      <c r="DG2090" s="2"/>
      <c r="DH2090" s="2"/>
      <c r="DI2090" s="2"/>
      <c r="DJ2090" s="2"/>
      <c r="DK2090" s="2"/>
      <c r="DL2090" s="2"/>
      <c r="DM2090" s="2"/>
      <c r="DN2090" s="2"/>
      <c r="DO2090" s="2"/>
      <c r="DP2090" s="2"/>
      <c r="DQ2090" s="2"/>
      <c r="DR2090" s="2"/>
      <c r="DS2090" s="2"/>
      <c r="DT2090" s="2"/>
    </row>
    <row r="2091" spans="1:124" ht="13" x14ac:dyDescent="0.3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  <c r="CE2091" s="2"/>
      <c r="CF2091" s="2"/>
      <c r="CG2091" s="2"/>
      <c r="CH2091" s="2"/>
      <c r="CI2091" s="2"/>
      <c r="CJ2091" s="2"/>
      <c r="CK2091" s="2"/>
      <c r="CL2091" s="2"/>
      <c r="CM2091" s="2"/>
      <c r="CN2091" s="2"/>
      <c r="CO2091" s="2"/>
      <c r="CP2091" s="2"/>
      <c r="CQ2091" s="2"/>
      <c r="CR2091" s="2"/>
      <c r="CS2091" s="2"/>
      <c r="CT2091" s="2"/>
      <c r="CU2091" s="2"/>
      <c r="CV2091" s="2"/>
      <c r="CW2091" s="2"/>
      <c r="CX2091" s="2"/>
      <c r="CY2091" s="2"/>
      <c r="CZ2091" s="2"/>
      <c r="DA2091" s="2"/>
      <c r="DB2091" s="2"/>
      <c r="DC2091" s="2"/>
      <c r="DD2091" s="2"/>
      <c r="DE2091" s="2"/>
      <c r="DF2091" s="2"/>
      <c r="DG2091" s="2"/>
      <c r="DH2091" s="2"/>
      <c r="DI2091" s="2"/>
      <c r="DJ2091" s="2"/>
      <c r="DK2091" s="2"/>
      <c r="DL2091" s="2"/>
      <c r="DM2091" s="2"/>
      <c r="DN2091" s="2"/>
      <c r="DO2091" s="2"/>
      <c r="DP2091" s="2"/>
      <c r="DQ2091" s="2"/>
      <c r="DR2091" s="2"/>
      <c r="DS2091" s="2"/>
      <c r="DT2091" s="2"/>
    </row>
    <row r="2092" spans="1:124" ht="13" x14ac:dyDescent="0.3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  <c r="CE2092" s="2"/>
      <c r="CF2092" s="2"/>
      <c r="CG2092" s="2"/>
      <c r="CH2092" s="2"/>
      <c r="CI2092" s="2"/>
      <c r="CJ2092" s="2"/>
      <c r="CK2092" s="2"/>
      <c r="CL2092" s="2"/>
      <c r="CM2092" s="2"/>
      <c r="CN2092" s="2"/>
      <c r="CO2092" s="2"/>
      <c r="CP2092" s="2"/>
      <c r="CQ2092" s="2"/>
      <c r="CR2092" s="2"/>
      <c r="CS2092" s="2"/>
      <c r="CT2092" s="2"/>
      <c r="CU2092" s="2"/>
      <c r="CV2092" s="2"/>
      <c r="CW2092" s="2"/>
      <c r="CX2092" s="2"/>
      <c r="CY2092" s="2"/>
      <c r="CZ2092" s="2"/>
      <c r="DA2092" s="2"/>
      <c r="DB2092" s="2"/>
      <c r="DC2092" s="2"/>
      <c r="DD2092" s="2"/>
      <c r="DE2092" s="2"/>
      <c r="DF2092" s="2"/>
      <c r="DG2092" s="2"/>
      <c r="DH2092" s="2"/>
      <c r="DI2092" s="2"/>
      <c r="DJ2092" s="2"/>
      <c r="DK2092" s="2"/>
      <c r="DL2092" s="2"/>
      <c r="DM2092" s="2"/>
      <c r="DN2092" s="2"/>
      <c r="DO2092" s="2"/>
      <c r="DP2092" s="2"/>
      <c r="DQ2092" s="2"/>
      <c r="DR2092" s="2"/>
      <c r="DS2092" s="2"/>
      <c r="DT2092" s="2"/>
    </row>
    <row r="2093" spans="1:124" ht="13" x14ac:dyDescent="0.3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  <c r="CE2093" s="2"/>
      <c r="CF2093" s="2"/>
      <c r="CG2093" s="2"/>
      <c r="CH2093" s="2"/>
      <c r="CI2093" s="2"/>
      <c r="CJ2093" s="2"/>
      <c r="CK2093" s="2"/>
      <c r="CL2093" s="2"/>
      <c r="CM2093" s="2"/>
      <c r="CN2093" s="2"/>
      <c r="CO2093" s="2"/>
      <c r="CP2093" s="2"/>
      <c r="CQ2093" s="2"/>
      <c r="CR2093" s="2"/>
      <c r="CS2093" s="2"/>
      <c r="CT2093" s="2"/>
      <c r="CU2093" s="2"/>
      <c r="CV2093" s="2"/>
      <c r="CW2093" s="2"/>
      <c r="CX2093" s="2"/>
      <c r="CY2093" s="2"/>
      <c r="CZ2093" s="2"/>
      <c r="DA2093" s="2"/>
      <c r="DB2093" s="2"/>
      <c r="DC2093" s="2"/>
      <c r="DD2093" s="2"/>
      <c r="DE2093" s="2"/>
      <c r="DF2093" s="2"/>
      <c r="DG2093" s="2"/>
      <c r="DH2093" s="2"/>
      <c r="DI2093" s="2"/>
      <c r="DJ2093" s="2"/>
      <c r="DK2093" s="2"/>
      <c r="DL2093" s="2"/>
      <c r="DM2093" s="2"/>
      <c r="DN2093" s="2"/>
      <c r="DO2093" s="2"/>
      <c r="DP2093" s="2"/>
      <c r="DQ2093" s="2"/>
      <c r="DR2093" s="2"/>
      <c r="DS2093" s="2"/>
      <c r="DT2093" s="2"/>
    </row>
    <row r="2094" spans="1:124" ht="13" x14ac:dyDescent="0.3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  <c r="CE2094" s="2"/>
      <c r="CF2094" s="2"/>
      <c r="CG2094" s="2"/>
      <c r="CH2094" s="2"/>
      <c r="CI2094" s="2"/>
      <c r="CJ2094" s="2"/>
      <c r="CK2094" s="2"/>
      <c r="CL2094" s="2"/>
      <c r="CM2094" s="2"/>
      <c r="CN2094" s="2"/>
      <c r="CO2094" s="2"/>
      <c r="CP2094" s="2"/>
      <c r="CQ2094" s="2"/>
      <c r="CR2094" s="2"/>
      <c r="CS2094" s="2"/>
      <c r="CT2094" s="2"/>
      <c r="CU2094" s="2"/>
      <c r="CV2094" s="2"/>
      <c r="CW2094" s="2"/>
      <c r="CX2094" s="2"/>
      <c r="CY2094" s="2"/>
      <c r="CZ2094" s="2"/>
      <c r="DA2094" s="2"/>
      <c r="DB2094" s="2"/>
      <c r="DC2094" s="2"/>
      <c r="DD2094" s="2"/>
      <c r="DE2094" s="2"/>
      <c r="DF2094" s="2"/>
      <c r="DG2094" s="2"/>
      <c r="DH2094" s="2"/>
      <c r="DI2094" s="2"/>
      <c r="DJ2094" s="2"/>
      <c r="DK2094" s="2"/>
      <c r="DL2094" s="2"/>
      <c r="DM2094" s="2"/>
      <c r="DN2094" s="2"/>
      <c r="DO2094" s="2"/>
      <c r="DP2094" s="2"/>
      <c r="DQ2094" s="2"/>
      <c r="DR2094" s="2"/>
      <c r="DS2094" s="2"/>
      <c r="DT2094" s="2"/>
    </row>
    <row r="2095" spans="1:124" ht="13" x14ac:dyDescent="0.3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  <c r="CE2095" s="2"/>
      <c r="CF2095" s="2"/>
      <c r="CG2095" s="2"/>
      <c r="CH2095" s="2"/>
      <c r="CI2095" s="2"/>
      <c r="CJ2095" s="2"/>
      <c r="CK2095" s="2"/>
      <c r="CL2095" s="2"/>
      <c r="CM2095" s="2"/>
      <c r="CN2095" s="2"/>
      <c r="CO2095" s="2"/>
      <c r="CP2095" s="2"/>
      <c r="CQ2095" s="2"/>
      <c r="CR2095" s="2"/>
      <c r="CS2095" s="2"/>
      <c r="CT2095" s="2"/>
      <c r="CU2095" s="2"/>
      <c r="CV2095" s="2"/>
      <c r="CW2095" s="2"/>
      <c r="CX2095" s="2"/>
      <c r="CY2095" s="2"/>
      <c r="CZ2095" s="2"/>
      <c r="DA2095" s="2"/>
      <c r="DB2095" s="2"/>
      <c r="DC2095" s="2"/>
      <c r="DD2095" s="2"/>
      <c r="DE2095" s="2"/>
      <c r="DF2095" s="2"/>
      <c r="DG2095" s="2"/>
      <c r="DH2095" s="2"/>
      <c r="DI2095" s="2"/>
      <c r="DJ2095" s="2"/>
      <c r="DK2095" s="2"/>
      <c r="DL2095" s="2"/>
      <c r="DM2095" s="2"/>
      <c r="DN2095" s="2"/>
      <c r="DO2095" s="2"/>
      <c r="DP2095" s="2"/>
      <c r="DQ2095" s="2"/>
      <c r="DR2095" s="2"/>
      <c r="DS2095" s="2"/>
      <c r="DT2095" s="2"/>
    </row>
    <row r="2096" spans="1:124" ht="13" x14ac:dyDescent="0.3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  <c r="CE2096" s="2"/>
      <c r="CF2096" s="2"/>
      <c r="CG2096" s="2"/>
      <c r="CH2096" s="2"/>
      <c r="CI2096" s="2"/>
      <c r="CJ2096" s="2"/>
      <c r="CK2096" s="2"/>
      <c r="CL2096" s="2"/>
      <c r="CM2096" s="2"/>
      <c r="CN2096" s="2"/>
      <c r="CO2096" s="2"/>
      <c r="CP2096" s="2"/>
      <c r="CQ2096" s="2"/>
      <c r="CR2096" s="2"/>
      <c r="CS2096" s="2"/>
      <c r="CT2096" s="2"/>
      <c r="CU2096" s="2"/>
      <c r="CV2096" s="2"/>
      <c r="CW2096" s="2"/>
      <c r="CX2096" s="2"/>
      <c r="CY2096" s="2"/>
      <c r="CZ2096" s="2"/>
      <c r="DA2096" s="2"/>
      <c r="DB2096" s="2"/>
      <c r="DC2096" s="2"/>
      <c r="DD2096" s="2"/>
      <c r="DE2096" s="2"/>
      <c r="DF2096" s="2"/>
      <c r="DG2096" s="2"/>
      <c r="DH2096" s="2"/>
      <c r="DI2096" s="2"/>
      <c r="DJ2096" s="2"/>
      <c r="DK2096" s="2"/>
      <c r="DL2096" s="2"/>
      <c r="DM2096" s="2"/>
      <c r="DN2096" s="2"/>
      <c r="DO2096" s="2"/>
      <c r="DP2096" s="2"/>
      <c r="DQ2096" s="2"/>
      <c r="DR2096" s="2"/>
      <c r="DS2096" s="2"/>
      <c r="DT2096" s="2"/>
    </row>
    <row r="2097" spans="1:124" ht="13" x14ac:dyDescent="0.3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  <c r="CE2097" s="2"/>
      <c r="CF2097" s="2"/>
      <c r="CG2097" s="2"/>
      <c r="CH2097" s="2"/>
      <c r="CI2097" s="2"/>
      <c r="CJ2097" s="2"/>
      <c r="CK2097" s="2"/>
      <c r="CL2097" s="2"/>
      <c r="CM2097" s="2"/>
      <c r="CN2097" s="2"/>
      <c r="CO2097" s="2"/>
      <c r="CP2097" s="2"/>
      <c r="CQ2097" s="2"/>
      <c r="CR2097" s="2"/>
      <c r="CS2097" s="2"/>
      <c r="CT2097" s="2"/>
      <c r="CU2097" s="2"/>
      <c r="CV2097" s="2"/>
      <c r="CW2097" s="2"/>
      <c r="CX2097" s="2"/>
      <c r="CY2097" s="2"/>
      <c r="CZ2097" s="2"/>
      <c r="DA2097" s="2"/>
      <c r="DB2097" s="2"/>
      <c r="DC2097" s="2"/>
      <c r="DD2097" s="2"/>
      <c r="DE2097" s="2"/>
      <c r="DF2097" s="2"/>
      <c r="DG2097" s="2"/>
      <c r="DH2097" s="2"/>
      <c r="DI2097" s="2"/>
      <c r="DJ2097" s="2"/>
      <c r="DK2097" s="2"/>
      <c r="DL2097" s="2"/>
      <c r="DM2097" s="2"/>
      <c r="DN2097" s="2"/>
      <c r="DO2097" s="2"/>
      <c r="DP2097" s="2"/>
      <c r="DQ2097" s="2"/>
      <c r="DR2097" s="2"/>
      <c r="DS2097" s="2"/>
      <c r="DT2097" s="2"/>
    </row>
    <row r="2098" spans="1:124" ht="13" x14ac:dyDescent="0.3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  <c r="CE2098" s="2"/>
      <c r="CF2098" s="2"/>
      <c r="CG2098" s="2"/>
      <c r="CH2098" s="2"/>
      <c r="CI2098" s="2"/>
      <c r="CJ2098" s="2"/>
      <c r="CK2098" s="2"/>
      <c r="CL2098" s="2"/>
      <c r="CM2098" s="2"/>
      <c r="CN2098" s="2"/>
      <c r="CO2098" s="2"/>
      <c r="CP2098" s="2"/>
      <c r="CQ2098" s="2"/>
      <c r="CR2098" s="2"/>
      <c r="CS2098" s="2"/>
      <c r="CT2098" s="2"/>
      <c r="CU2098" s="2"/>
      <c r="CV2098" s="2"/>
      <c r="CW2098" s="2"/>
      <c r="CX2098" s="2"/>
      <c r="CY2098" s="2"/>
      <c r="CZ2098" s="2"/>
      <c r="DA2098" s="2"/>
      <c r="DB2098" s="2"/>
      <c r="DC2098" s="2"/>
      <c r="DD2098" s="2"/>
      <c r="DE2098" s="2"/>
      <c r="DF2098" s="2"/>
      <c r="DG2098" s="2"/>
      <c r="DH2098" s="2"/>
      <c r="DI2098" s="2"/>
      <c r="DJ2098" s="2"/>
      <c r="DK2098" s="2"/>
      <c r="DL2098" s="2"/>
      <c r="DM2098" s="2"/>
      <c r="DN2098" s="2"/>
      <c r="DO2098" s="2"/>
      <c r="DP2098" s="2"/>
      <c r="DQ2098" s="2"/>
      <c r="DR2098" s="2"/>
      <c r="DS2098" s="2"/>
      <c r="DT2098" s="2"/>
    </row>
    <row r="2099" spans="1:124" ht="13" x14ac:dyDescent="0.3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  <c r="CE2099" s="2"/>
      <c r="CF2099" s="2"/>
      <c r="CG2099" s="2"/>
      <c r="CH2099" s="2"/>
      <c r="CI2099" s="2"/>
      <c r="CJ2099" s="2"/>
      <c r="CK2099" s="2"/>
      <c r="CL2099" s="2"/>
      <c r="CM2099" s="2"/>
      <c r="CN2099" s="2"/>
      <c r="CO2099" s="2"/>
      <c r="CP2099" s="2"/>
      <c r="CQ2099" s="2"/>
      <c r="CR2099" s="2"/>
      <c r="CS2099" s="2"/>
      <c r="CT2099" s="2"/>
      <c r="CU2099" s="2"/>
      <c r="CV2099" s="2"/>
      <c r="CW2099" s="2"/>
      <c r="CX2099" s="2"/>
      <c r="CY2099" s="2"/>
      <c r="CZ2099" s="2"/>
      <c r="DA2099" s="2"/>
      <c r="DB2099" s="2"/>
      <c r="DC2099" s="2"/>
      <c r="DD2099" s="2"/>
      <c r="DE2099" s="2"/>
      <c r="DF2099" s="2"/>
      <c r="DG2099" s="2"/>
      <c r="DH2099" s="2"/>
      <c r="DI2099" s="2"/>
      <c r="DJ2099" s="2"/>
      <c r="DK2099" s="2"/>
      <c r="DL2099" s="2"/>
      <c r="DM2099" s="2"/>
      <c r="DN2099" s="2"/>
      <c r="DO2099" s="2"/>
      <c r="DP2099" s="2"/>
      <c r="DQ2099" s="2"/>
      <c r="DR2099" s="2"/>
      <c r="DS2099" s="2"/>
      <c r="DT2099" s="2"/>
    </row>
    <row r="2100" spans="1:124" ht="13" x14ac:dyDescent="0.3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  <c r="CE2100" s="2"/>
      <c r="CF2100" s="2"/>
      <c r="CG2100" s="2"/>
      <c r="CH2100" s="2"/>
      <c r="CI2100" s="2"/>
      <c r="CJ2100" s="2"/>
      <c r="CK2100" s="2"/>
      <c r="CL2100" s="2"/>
      <c r="CM2100" s="2"/>
      <c r="CN2100" s="2"/>
      <c r="CO2100" s="2"/>
      <c r="CP2100" s="2"/>
      <c r="CQ2100" s="2"/>
      <c r="CR2100" s="2"/>
      <c r="CS2100" s="2"/>
      <c r="CT2100" s="2"/>
      <c r="CU2100" s="2"/>
      <c r="CV2100" s="2"/>
      <c r="CW2100" s="2"/>
      <c r="CX2100" s="2"/>
      <c r="CY2100" s="2"/>
      <c r="CZ2100" s="2"/>
      <c r="DA2100" s="2"/>
      <c r="DB2100" s="2"/>
      <c r="DC2100" s="2"/>
      <c r="DD2100" s="2"/>
      <c r="DE2100" s="2"/>
      <c r="DF2100" s="2"/>
      <c r="DG2100" s="2"/>
      <c r="DH2100" s="2"/>
      <c r="DI2100" s="2"/>
      <c r="DJ2100" s="2"/>
      <c r="DK2100" s="2"/>
      <c r="DL2100" s="2"/>
      <c r="DM2100" s="2"/>
      <c r="DN2100" s="2"/>
      <c r="DO2100" s="2"/>
      <c r="DP2100" s="2"/>
      <c r="DQ2100" s="2"/>
      <c r="DR2100" s="2"/>
      <c r="DS2100" s="2"/>
      <c r="DT2100" s="2"/>
    </row>
    <row r="2101" spans="1:124" ht="13" x14ac:dyDescent="0.3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  <c r="CE2101" s="2"/>
      <c r="CF2101" s="2"/>
      <c r="CG2101" s="2"/>
      <c r="CH2101" s="2"/>
      <c r="CI2101" s="2"/>
      <c r="CJ2101" s="2"/>
      <c r="CK2101" s="2"/>
      <c r="CL2101" s="2"/>
      <c r="CM2101" s="2"/>
      <c r="CN2101" s="2"/>
      <c r="CO2101" s="2"/>
      <c r="CP2101" s="2"/>
      <c r="CQ2101" s="2"/>
      <c r="CR2101" s="2"/>
      <c r="CS2101" s="2"/>
      <c r="CT2101" s="2"/>
      <c r="CU2101" s="2"/>
      <c r="CV2101" s="2"/>
      <c r="CW2101" s="2"/>
      <c r="CX2101" s="2"/>
      <c r="CY2101" s="2"/>
      <c r="CZ2101" s="2"/>
      <c r="DA2101" s="2"/>
      <c r="DB2101" s="2"/>
      <c r="DC2101" s="2"/>
      <c r="DD2101" s="2"/>
      <c r="DE2101" s="2"/>
      <c r="DF2101" s="2"/>
      <c r="DG2101" s="2"/>
      <c r="DH2101" s="2"/>
      <c r="DI2101" s="2"/>
      <c r="DJ2101" s="2"/>
      <c r="DK2101" s="2"/>
      <c r="DL2101" s="2"/>
      <c r="DM2101" s="2"/>
      <c r="DN2101" s="2"/>
      <c r="DO2101" s="2"/>
      <c r="DP2101" s="2"/>
      <c r="DQ2101" s="2"/>
      <c r="DR2101" s="2"/>
      <c r="DS2101" s="2"/>
      <c r="DT2101" s="2"/>
    </row>
    <row r="2102" spans="1:124" ht="13" x14ac:dyDescent="0.3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  <c r="CE2102" s="2"/>
      <c r="CF2102" s="2"/>
      <c r="CG2102" s="2"/>
      <c r="CH2102" s="2"/>
      <c r="CI2102" s="2"/>
      <c r="CJ2102" s="2"/>
      <c r="CK2102" s="2"/>
      <c r="CL2102" s="2"/>
      <c r="CM2102" s="2"/>
      <c r="CN2102" s="2"/>
      <c r="CO2102" s="2"/>
      <c r="CP2102" s="2"/>
      <c r="CQ2102" s="2"/>
      <c r="CR2102" s="2"/>
      <c r="CS2102" s="2"/>
      <c r="CT2102" s="2"/>
      <c r="CU2102" s="2"/>
      <c r="CV2102" s="2"/>
      <c r="CW2102" s="2"/>
      <c r="CX2102" s="2"/>
      <c r="CY2102" s="2"/>
      <c r="CZ2102" s="2"/>
      <c r="DA2102" s="2"/>
      <c r="DB2102" s="2"/>
      <c r="DC2102" s="2"/>
      <c r="DD2102" s="2"/>
      <c r="DE2102" s="2"/>
      <c r="DF2102" s="2"/>
      <c r="DG2102" s="2"/>
      <c r="DH2102" s="2"/>
      <c r="DI2102" s="2"/>
      <c r="DJ2102" s="2"/>
      <c r="DK2102" s="2"/>
      <c r="DL2102" s="2"/>
      <c r="DM2102" s="2"/>
      <c r="DN2102" s="2"/>
      <c r="DO2102" s="2"/>
      <c r="DP2102" s="2"/>
      <c r="DQ2102" s="2"/>
      <c r="DR2102" s="2"/>
      <c r="DS2102" s="2"/>
      <c r="DT2102" s="2"/>
    </row>
    <row r="2103" spans="1:124" ht="13" x14ac:dyDescent="0.3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  <c r="CE2103" s="2"/>
      <c r="CF2103" s="2"/>
      <c r="CG2103" s="2"/>
      <c r="CH2103" s="2"/>
      <c r="CI2103" s="2"/>
      <c r="CJ2103" s="2"/>
      <c r="CK2103" s="2"/>
      <c r="CL2103" s="2"/>
      <c r="CM2103" s="2"/>
      <c r="CN2103" s="2"/>
      <c r="CO2103" s="2"/>
      <c r="CP2103" s="2"/>
      <c r="CQ2103" s="2"/>
      <c r="CR2103" s="2"/>
      <c r="CS2103" s="2"/>
      <c r="CT2103" s="2"/>
      <c r="CU2103" s="2"/>
      <c r="CV2103" s="2"/>
      <c r="CW2103" s="2"/>
      <c r="CX2103" s="2"/>
      <c r="CY2103" s="2"/>
      <c r="CZ2103" s="2"/>
      <c r="DA2103" s="2"/>
      <c r="DB2103" s="2"/>
      <c r="DC2103" s="2"/>
      <c r="DD2103" s="2"/>
      <c r="DE2103" s="2"/>
      <c r="DF2103" s="2"/>
      <c r="DG2103" s="2"/>
      <c r="DH2103" s="2"/>
      <c r="DI2103" s="2"/>
      <c r="DJ2103" s="2"/>
      <c r="DK2103" s="2"/>
      <c r="DL2103" s="2"/>
      <c r="DM2103" s="2"/>
      <c r="DN2103" s="2"/>
      <c r="DO2103" s="2"/>
      <c r="DP2103" s="2"/>
      <c r="DQ2103" s="2"/>
      <c r="DR2103" s="2"/>
      <c r="DS2103" s="2"/>
      <c r="DT2103" s="2"/>
    </row>
    <row r="2104" spans="1:124" ht="13" x14ac:dyDescent="0.3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  <c r="CE2104" s="2"/>
      <c r="CF2104" s="2"/>
      <c r="CG2104" s="2"/>
      <c r="CH2104" s="2"/>
      <c r="CI2104" s="2"/>
      <c r="CJ2104" s="2"/>
      <c r="CK2104" s="2"/>
      <c r="CL2104" s="2"/>
      <c r="CM2104" s="2"/>
      <c r="CN2104" s="2"/>
      <c r="CO2104" s="2"/>
      <c r="CP2104" s="2"/>
      <c r="CQ2104" s="2"/>
      <c r="CR2104" s="2"/>
      <c r="CS2104" s="2"/>
      <c r="CT2104" s="2"/>
      <c r="CU2104" s="2"/>
      <c r="CV2104" s="2"/>
      <c r="CW2104" s="2"/>
      <c r="CX2104" s="2"/>
      <c r="CY2104" s="2"/>
      <c r="CZ2104" s="2"/>
      <c r="DA2104" s="2"/>
      <c r="DB2104" s="2"/>
      <c r="DC2104" s="2"/>
      <c r="DD2104" s="2"/>
      <c r="DE2104" s="2"/>
      <c r="DF2104" s="2"/>
      <c r="DG2104" s="2"/>
      <c r="DH2104" s="2"/>
      <c r="DI2104" s="2"/>
      <c r="DJ2104" s="2"/>
      <c r="DK2104" s="2"/>
      <c r="DL2104" s="2"/>
      <c r="DM2104" s="2"/>
      <c r="DN2104" s="2"/>
      <c r="DO2104" s="2"/>
      <c r="DP2104" s="2"/>
      <c r="DQ2104" s="2"/>
      <c r="DR2104" s="2"/>
      <c r="DS2104" s="2"/>
      <c r="DT2104" s="2"/>
    </row>
    <row r="2105" spans="1:124" ht="13" x14ac:dyDescent="0.3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  <c r="CE2105" s="2"/>
      <c r="CF2105" s="2"/>
      <c r="CG2105" s="2"/>
      <c r="CH2105" s="2"/>
      <c r="CI2105" s="2"/>
      <c r="CJ2105" s="2"/>
      <c r="CK2105" s="2"/>
      <c r="CL2105" s="2"/>
      <c r="CM2105" s="2"/>
      <c r="CN2105" s="2"/>
      <c r="CO2105" s="2"/>
      <c r="CP2105" s="2"/>
      <c r="CQ2105" s="2"/>
      <c r="CR2105" s="2"/>
      <c r="CS2105" s="2"/>
      <c r="CT2105" s="2"/>
      <c r="CU2105" s="2"/>
      <c r="CV2105" s="2"/>
      <c r="CW2105" s="2"/>
      <c r="CX2105" s="2"/>
      <c r="CY2105" s="2"/>
      <c r="CZ2105" s="2"/>
      <c r="DA2105" s="2"/>
      <c r="DB2105" s="2"/>
      <c r="DC2105" s="2"/>
      <c r="DD2105" s="2"/>
      <c r="DE2105" s="2"/>
      <c r="DF2105" s="2"/>
      <c r="DG2105" s="2"/>
      <c r="DH2105" s="2"/>
      <c r="DI2105" s="2"/>
      <c r="DJ2105" s="2"/>
      <c r="DK2105" s="2"/>
      <c r="DL2105" s="2"/>
      <c r="DM2105" s="2"/>
      <c r="DN2105" s="2"/>
      <c r="DO2105" s="2"/>
      <c r="DP2105" s="2"/>
      <c r="DQ2105" s="2"/>
      <c r="DR2105" s="2"/>
      <c r="DS2105" s="2"/>
      <c r="DT2105" s="2"/>
    </row>
    <row r="2106" spans="1:124" ht="13" x14ac:dyDescent="0.3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  <c r="CE2106" s="2"/>
      <c r="CF2106" s="2"/>
      <c r="CG2106" s="2"/>
      <c r="CH2106" s="2"/>
      <c r="CI2106" s="2"/>
      <c r="CJ2106" s="2"/>
      <c r="CK2106" s="2"/>
      <c r="CL2106" s="2"/>
      <c r="CM2106" s="2"/>
      <c r="CN2106" s="2"/>
      <c r="CO2106" s="2"/>
      <c r="CP2106" s="2"/>
      <c r="CQ2106" s="2"/>
      <c r="CR2106" s="2"/>
      <c r="CS2106" s="2"/>
      <c r="CT2106" s="2"/>
      <c r="CU2106" s="2"/>
      <c r="CV2106" s="2"/>
      <c r="CW2106" s="2"/>
      <c r="CX2106" s="2"/>
      <c r="CY2106" s="2"/>
      <c r="CZ2106" s="2"/>
      <c r="DA2106" s="2"/>
      <c r="DB2106" s="2"/>
      <c r="DC2106" s="2"/>
      <c r="DD2106" s="2"/>
      <c r="DE2106" s="2"/>
      <c r="DF2106" s="2"/>
      <c r="DG2106" s="2"/>
      <c r="DH2106" s="2"/>
      <c r="DI2106" s="2"/>
      <c r="DJ2106" s="2"/>
      <c r="DK2106" s="2"/>
      <c r="DL2106" s="2"/>
      <c r="DM2106" s="2"/>
      <c r="DN2106" s="2"/>
      <c r="DO2106" s="2"/>
      <c r="DP2106" s="2"/>
      <c r="DQ2106" s="2"/>
      <c r="DR2106" s="2"/>
      <c r="DS2106" s="2"/>
      <c r="DT2106" s="2"/>
    </row>
    <row r="2107" spans="1:124" ht="13" x14ac:dyDescent="0.3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  <c r="CE2107" s="2"/>
      <c r="CF2107" s="2"/>
      <c r="CG2107" s="2"/>
      <c r="CH2107" s="2"/>
      <c r="CI2107" s="2"/>
      <c r="CJ2107" s="2"/>
      <c r="CK2107" s="2"/>
      <c r="CL2107" s="2"/>
      <c r="CM2107" s="2"/>
      <c r="CN2107" s="2"/>
      <c r="CO2107" s="2"/>
      <c r="CP2107" s="2"/>
      <c r="CQ2107" s="2"/>
      <c r="CR2107" s="2"/>
      <c r="CS2107" s="2"/>
      <c r="CT2107" s="2"/>
      <c r="CU2107" s="2"/>
      <c r="CV2107" s="2"/>
      <c r="CW2107" s="2"/>
      <c r="CX2107" s="2"/>
      <c r="CY2107" s="2"/>
      <c r="CZ2107" s="2"/>
      <c r="DA2107" s="2"/>
      <c r="DB2107" s="2"/>
      <c r="DC2107" s="2"/>
      <c r="DD2107" s="2"/>
      <c r="DE2107" s="2"/>
      <c r="DF2107" s="2"/>
      <c r="DG2107" s="2"/>
      <c r="DH2107" s="2"/>
      <c r="DI2107" s="2"/>
      <c r="DJ2107" s="2"/>
      <c r="DK2107" s="2"/>
      <c r="DL2107" s="2"/>
      <c r="DM2107" s="2"/>
      <c r="DN2107" s="2"/>
      <c r="DO2107" s="2"/>
      <c r="DP2107" s="2"/>
      <c r="DQ2107" s="2"/>
      <c r="DR2107" s="2"/>
      <c r="DS2107" s="2"/>
      <c r="DT2107" s="2"/>
    </row>
    <row r="2108" spans="1:124" ht="13" x14ac:dyDescent="0.3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  <c r="CA2108" s="2"/>
      <c r="CB2108" s="2"/>
      <c r="CC2108" s="2"/>
      <c r="CD2108" s="2"/>
      <c r="CE2108" s="2"/>
      <c r="CF2108" s="2"/>
      <c r="CG2108" s="2"/>
      <c r="CH2108" s="2"/>
      <c r="CI2108" s="2"/>
      <c r="CJ2108" s="2"/>
      <c r="CK2108" s="2"/>
      <c r="CL2108" s="2"/>
      <c r="CM2108" s="2"/>
      <c r="CN2108" s="2"/>
      <c r="CO2108" s="2"/>
      <c r="CP2108" s="2"/>
      <c r="CQ2108" s="2"/>
      <c r="CR2108" s="2"/>
      <c r="CS2108" s="2"/>
      <c r="CT2108" s="2"/>
      <c r="CU2108" s="2"/>
      <c r="CV2108" s="2"/>
      <c r="CW2108" s="2"/>
      <c r="CX2108" s="2"/>
      <c r="CY2108" s="2"/>
      <c r="CZ2108" s="2"/>
      <c r="DA2108" s="2"/>
      <c r="DB2108" s="2"/>
      <c r="DC2108" s="2"/>
      <c r="DD2108" s="2"/>
      <c r="DE2108" s="2"/>
      <c r="DF2108" s="2"/>
      <c r="DG2108" s="2"/>
      <c r="DH2108" s="2"/>
      <c r="DI2108" s="2"/>
      <c r="DJ2108" s="2"/>
      <c r="DK2108" s="2"/>
      <c r="DL2108" s="2"/>
      <c r="DM2108" s="2"/>
      <c r="DN2108" s="2"/>
      <c r="DO2108" s="2"/>
      <c r="DP2108" s="2"/>
      <c r="DQ2108" s="2"/>
      <c r="DR2108" s="2"/>
      <c r="DS2108" s="2"/>
      <c r="DT2108" s="2"/>
    </row>
    <row r="2109" spans="1:124" ht="13" x14ac:dyDescent="0.3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  <c r="CE2109" s="2"/>
      <c r="CF2109" s="2"/>
      <c r="CG2109" s="2"/>
      <c r="CH2109" s="2"/>
      <c r="CI2109" s="2"/>
      <c r="CJ2109" s="2"/>
      <c r="CK2109" s="2"/>
      <c r="CL2109" s="2"/>
      <c r="CM2109" s="2"/>
      <c r="CN2109" s="2"/>
      <c r="CO2109" s="2"/>
      <c r="CP2109" s="2"/>
      <c r="CQ2109" s="2"/>
      <c r="CR2109" s="2"/>
      <c r="CS2109" s="2"/>
      <c r="CT2109" s="2"/>
      <c r="CU2109" s="2"/>
      <c r="CV2109" s="2"/>
      <c r="CW2109" s="2"/>
      <c r="CX2109" s="2"/>
      <c r="CY2109" s="2"/>
      <c r="CZ2109" s="2"/>
      <c r="DA2109" s="2"/>
      <c r="DB2109" s="2"/>
      <c r="DC2109" s="2"/>
      <c r="DD2109" s="2"/>
      <c r="DE2109" s="2"/>
      <c r="DF2109" s="2"/>
      <c r="DG2109" s="2"/>
      <c r="DH2109" s="2"/>
      <c r="DI2109" s="2"/>
      <c r="DJ2109" s="2"/>
      <c r="DK2109" s="2"/>
      <c r="DL2109" s="2"/>
      <c r="DM2109" s="2"/>
      <c r="DN2109" s="2"/>
      <c r="DO2109" s="2"/>
      <c r="DP2109" s="2"/>
      <c r="DQ2109" s="2"/>
      <c r="DR2109" s="2"/>
      <c r="DS2109" s="2"/>
      <c r="DT2109" s="2"/>
    </row>
    <row r="2110" spans="1:124" ht="13" x14ac:dyDescent="0.3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  <c r="CE2110" s="2"/>
      <c r="CF2110" s="2"/>
      <c r="CG2110" s="2"/>
      <c r="CH2110" s="2"/>
      <c r="CI2110" s="2"/>
      <c r="CJ2110" s="2"/>
      <c r="CK2110" s="2"/>
      <c r="CL2110" s="2"/>
      <c r="CM2110" s="2"/>
      <c r="CN2110" s="2"/>
      <c r="CO2110" s="2"/>
      <c r="CP2110" s="2"/>
      <c r="CQ2110" s="2"/>
      <c r="CR2110" s="2"/>
      <c r="CS2110" s="2"/>
      <c r="CT2110" s="2"/>
      <c r="CU2110" s="2"/>
      <c r="CV2110" s="2"/>
      <c r="CW2110" s="2"/>
      <c r="CX2110" s="2"/>
      <c r="CY2110" s="2"/>
      <c r="CZ2110" s="2"/>
      <c r="DA2110" s="2"/>
      <c r="DB2110" s="2"/>
      <c r="DC2110" s="2"/>
      <c r="DD2110" s="2"/>
      <c r="DE2110" s="2"/>
      <c r="DF2110" s="2"/>
      <c r="DG2110" s="2"/>
      <c r="DH2110" s="2"/>
      <c r="DI2110" s="2"/>
      <c r="DJ2110" s="2"/>
      <c r="DK2110" s="2"/>
      <c r="DL2110" s="2"/>
      <c r="DM2110" s="2"/>
      <c r="DN2110" s="2"/>
      <c r="DO2110" s="2"/>
      <c r="DP2110" s="2"/>
      <c r="DQ2110" s="2"/>
      <c r="DR2110" s="2"/>
      <c r="DS2110" s="2"/>
      <c r="DT2110" s="2"/>
    </row>
    <row r="2111" spans="1:124" ht="13" x14ac:dyDescent="0.3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  <c r="CA2111" s="2"/>
      <c r="CB2111" s="2"/>
      <c r="CC2111" s="2"/>
      <c r="CD2111" s="2"/>
      <c r="CE2111" s="2"/>
      <c r="CF2111" s="2"/>
      <c r="CG2111" s="2"/>
      <c r="CH2111" s="2"/>
      <c r="CI2111" s="2"/>
      <c r="CJ2111" s="2"/>
      <c r="CK2111" s="2"/>
      <c r="CL2111" s="2"/>
      <c r="CM2111" s="2"/>
      <c r="CN2111" s="2"/>
      <c r="CO2111" s="2"/>
      <c r="CP2111" s="2"/>
      <c r="CQ2111" s="2"/>
      <c r="CR2111" s="2"/>
      <c r="CS2111" s="2"/>
      <c r="CT2111" s="2"/>
      <c r="CU2111" s="2"/>
      <c r="CV2111" s="2"/>
      <c r="CW2111" s="2"/>
      <c r="CX2111" s="2"/>
      <c r="CY2111" s="2"/>
      <c r="CZ2111" s="2"/>
      <c r="DA2111" s="2"/>
      <c r="DB2111" s="2"/>
      <c r="DC2111" s="2"/>
      <c r="DD2111" s="2"/>
      <c r="DE2111" s="2"/>
      <c r="DF2111" s="2"/>
      <c r="DG2111" s="2"/>
      <c r="DH2111" s="2"/>
      <c r="DI2111" s="2"/>
      <c r="DJ2111" s="2"/>
      <c r="DK2111" s="2"/>
      <c r="DL2111" s="2"/>
      <c r="DM2111" s="2"/>
      <c r="DN2111" s="2"/>
      <c r="DO2111" s="2"/>
      <c r="DP2111" s="2"/>
      <c r="DQ2111" s="2"/>
      <c r="DR2111" s="2"/>
      <c r="DS2111" s="2"/>
      <c r="DT2111" s="2"/>
    </row>
    <row r="2112" spans="1:124" ht="13" x14ac:dyDescent="0.3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  <c r="CA2112" s="2"/>
      <c r="CB2112" s="2"/>
      <c r="CC2112" s="2"/>
      <c r="CD2112" s="2"/>
      <c r="CE2112" s="2"/>
      <c r="CF2112" s="2"/>
      <c r="CG2112" s="2"/>
      <c r="CH2112" s="2"/>
      <c r="CI2112" s="2"/>
      <c r="CJ2112" s="2"/>
      <c r="CK2112" s="2"/>
      <c r="CL2112" s="2"/>
      <c r="CM2112" s="2"/>
      <c r="CN2112" s="2"/>
      <c r="CO2112" s="2"/>
      <c r="CP2112" s="2"/>
      <c r="CQ2112" s="2"/>
      <c r="CR2112" s="2"/>
      <c r="CS2112" s="2"/>
      <c r="CT2112" s="2"/>
      <c r="CU2112" s="2"/>
      <c r="CV2112" s="2"/>
      <c r="CW2112" s="2"/>
      <c r="CX2112" s="2"/>
      <c r="CY2112" s="2"/>
      <c r="CZ2112" s="2"/>
      <c r="DA2112" s="2"/>
      <c r="DB2112" s="2"/>
      <c r="DC2112" s="2"/>
      <c r="DD2112" s="2"/>
      <c r="DE2112" s="2"/>
      <c r="DF2112" s="2"/>
      <c r="DG2112" s="2"/>
      <c r="DH2112" s="2"/>
      <c r="DI2112" s="2"/>
      <c r="DJ2112" s="2"/>
      <c r="DK2112" s="2"/>
      <c r="DL2112" s="2"/>
      <c r="DM2112" s="2"/>
      <c r="DN2112" s="2"/>
      <c r="DO2112" s="2"/>
      <c r="DP2112" s="2"/>
      <c r="DQ2112" s="2"/>
      <c r="DR2112" s="2"/>
      <c r="DS2112" s="2"/>
      <c r="DT2112" s="2"/>
    </row>
    <row r="2113" spans="1:124" ht="13" x14ac:dyDescent="0.3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  <c r="CE2113" s="2"/>
      <c r="CF2113" s="2"/>
      <c r="CG2113" s="2"/>
      <c r="CH2113" s="2"/>
      <c r="CI2113" s="2"/>
      <c r="CJ2113" s="2"/>
      <c r="CK2113" s="2"/>
      <c r="CL2113" s="2"/>
      <c r="CM2113" s="2"/>
      <c r="CN2113" s="2"/>
      <c r="CO2113" s="2"/>
      <c r="CP2113" s="2"/>
      <c r="CQ2113" s="2"/>
      <c r="CR2113" s="2"/>
      <c r="CS2113" s="2"/>
      <c r="CT2113" s="2"/>
      <c r="CU2113" s="2"/>
      <c r="CV2113" s="2"/>
      <c r="CW2113" s="2"/>
      <c r="CX2113" s="2"/>
      <c r="CY2113" s="2"/>
      <c r="CZ2113" s="2"/>
      <c r="DA2113" s="2"/>
      <c r="DB2113" s="2"/>
      <c r="DC2113" s="2"/>
      <c r="DD2113" s="2"/>
      <c r="DE2113" s="2"/>
      <c r="DF2113" s="2"/>
      <c r="DG2113" s="2"/>
      <c r="DH2113" s="2"/>
      <c r="DI2113" s="2"/>
      <c r="DJ2113" s="2"/>
      <c r="DK2113" s="2"/>
      <c r="DL2113" s="2"/>
      <c r="DM2113" s="2"/>
      <c r="DN2113" s="2"/>
      <c r="DO2113" s="2"/>
      <c r="DP2113" s="2"/>
      <c r="DQ2113" s="2"/>
      <c r="DR2113" s="2"/>
      <c r="DS2113" s="2"/>
      <c r="DT2113" s="2"/>
    </row>
    <row r="2114" spans="1:124" ht="13" x14ac:dyDescent="0.3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  <c r="CE2114" s="2"/>
      <c r="CF2114" s="2"/>
      <c r="CG2114" s="2"/>
      <c r="CH2114" s="2"/>
      <c r="CI2114" s="2"/>
      <c r="CJ2114" s="2"/>
      <c r="CK2114" s="2"/>
      <c r="CL2114" s="2"/>
      <c r="CM2114" s="2"/>
      <c r="CN2114" s="2"/>
      <c r="CO2114" s="2"/>
      <c r="CP2114" s="2"/>
      <c r="CQ2114" s="2"/>
      <c r="CR2114" s="2"/>
      <c r="CS2114" s="2"/>
      <c r="CT2114" s="2"/>
      <c r="CU2114" s="2"/>
      <c r="CV2114" s="2"/>
      <c r="CW2114" s="2"/>
      <c r="CX2114" s="2"/>
      <c r="CY2114" s="2"/>
      <c r="CZ2114" s="2"/>
      <c r="DA2114" s="2"/>
      <c r="DB2114" s="2"/>
      <c r="DC2114" s="2"/>
      <c r="DD2114" s="2"/>
      <c r="DE2114" s="2"/>
      <c r="DF2114" s="2"/>
      <c r="DG2114" s="2"/>
      <c r="DH2114" s="2"/>
      <c r="DI2114" s="2"/>
      <c r="DJ2114" s="2"/>
      <c r="DK2114" s="2"/>
      <c r="DL2114" s="2"/>
      <c r="DM2114" s="2"/>
      <c r="DN2114" s="2"/>
      <c r="DO2114" s="2"/>
      <c r="DP2114" s="2"/>
      <c r="DQ2114" s="2"/>
      <c r="DR2114" s="2"/>
      <c r="DS2114" s="2"/>
      <c r="DT2114" s="2"/>
    </row>
    <row r="2115" spans="1:124" ht="13" x14ac:dyDescent="0.3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  <c r="BW2115" s="2"/>
      <c r="BX2115" s="2"/>
      <c r="BY2115" s="2"/>
      <c r="BZ2115" s="2"/>
      <c r="CA2115" s="2"/>
      <c r="CB2115" s="2"/>
      <c r="CC2115" s="2"/>
      <c r="CD2115" s="2"/>
      <c r="CE2115" s="2"/>
      <c r="CF2115" s="2"/>
      <c r="CG2115" s="2"/>
      <c r="CH2115" s="2"/>
      <c r="CI2115" s="2"/>
      <c r="CJ2115" s="2"/>
      <c r="CK2115" s="2"/>
      <c r="CL2115" s="2"/>
      <c r="CM2115" s="2"/>
      <c r="CN2115" s="2"/>
      <c r="CO2115" s="2"/>
      <c r="CP2115" s="2"/>
      <c r="CQ2115" s="2"/>
      <c r="CR2115" s="2"/>
      <c r="CS2115" s="2"/>
      <c r="CT2115" s="2"/>
      <c r="CU2115" s="2"/>
      <c r="CV2115" s="2"/>
      <c r="CW2115" s="2"/>
      <c r="CX2115" s="2"/>
      <c r="CY2115" s="2"/>
      <c r="CZ2115" s="2"/>
      <c r="DA2115" s="2"/>
      <c r="DB2115" s="2"/>
      <c r="DC2115" s="2"/>
      <c r="DD2115" s="2"/>
      <c r="DE2115" s="2"/>
      <c r="DF2115" s="2"/>
      <c r="DG2115" s="2"/>
      <c r="DH2115" s="2"/>
      <c r="DI2115" s="2"/>
      <c r="DJ2115" s="2"/>
      <c r="DK2115" s="2"/>
      <c r="DL2115" s="2"/>
      <c r="DM2115" s="2"/>
      <c r="DN2115" s="2"/>
      <c r="DO2115" s="2"/>
      <c r="DP2115" s="2"/>
      <c r="DQ2115" s="2"/>
      <c r="DR2115" s="2"/>
      <c r="DS2115" s="2"/>
      <c r="DT2115" s="2"/>
    </row>
    <row r="2116" spans="1:124" ht="13" x14ac:dyDescent="0.3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  <c r="CA2116" s="2"/>
      <c r="CB2116" s="2"/>
      <c r="CC2116" s="2"/>
      <c r="CD2116" s="2"/>
      <c r="CE2116" s="2"/>
      <c r="CF2116" s="2"/>
      <c r="CG2116" s="2"/>
      <c r="CH2116" s="2"/>
      <c r="CI2116" s="2"/>
      <c r="CJ2116" s="2"/>
      <c r="CK2116" s="2"/>
      <c r="CL2116" s="2"/>
      <c r="CM2116" s="2"/>
      <c r="CN2116" s="2"/>
      <c r="CO2116" s="2"/>
      <c r="CP2116" s="2"/>
      <c r="CQ2116" s="2"/>
      <c r="CR2116" s="2"/>
      <c r="CS2116" s="2"/>
      <c r="CT2116" s="2"/>
      <c r="CU2116" s="2"/>
      <c r="CV2116" s="2"/>
      <c r="CW2116" s="2"/>
      <c r="CX2116" s="2"/>
      <c r="CY2116" s="2"/>
      <c r="CZ2116" s="2"/>
      <c r="DA2116" s="2"/>
      <c r="DB2116" s="2"/>
      <c r="DC2116" s="2"/>
      <c r="DD2116" s="2"/>
      <c r="DE2116" s="2"/>
      <c r="DF2116" s="2"/>
      <c r="DG2116" s="2"/>
      <c r="DH2116" s="2"/>
      <c r="DI2116" s="2"/>
      <c r="DJ2116" s="2"/>
      <c r="DK2116" s="2"/>
      <c r="DL2116" s="2"/>
      <c r="DM2116" s="2"/>
      <c r="DN2116" s="2"/>
      <c r="DO2116" s="2"/>
      <c r="DP2116" s="2"/>
      <c r="DQ2116" s="2"/>
      <c r="DR2116" s="2"/>
      <c r="DS2116" s="2"/>
      <c r="DT2116" s="2"/>
    </row>
    <row r="2117" spans="1:124" ht="13" x14ac:dyDescent="0.3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  <c r="BW2117" s="2"/>
      <c r="BX2117" s="2"/>
      <c r="BY2117" s="2"/>
      <c r="BZ2117" s="2"/>
      <c r="CA2117" s="2"/>
      <c r="CB2117" s="2"/>
      <c r="CC2117" s="2"/>
      <c r="CD2117" s="2"/>
      <c r="CE2117" s="2"/>
      <c r="CF2117" s="2"/>
      <c r="CG2117" s="2"/>
      <c r="CH2117" s="2"/>
      <c r="CI2117" s="2"/>
      <c r="CJ2117" s="2"/>
      <c r="CK2117" s="2"/>
      <c r="CL2117" s="2"/>
      <c r="CM2117" s="2"/>
      <c r="CN2117" s="2"/>
      <c r="CO2117" s="2"/>
      <c r="CP2117" s="2"/>
      <c r="CQ2117" s="2"/>
      <c r="CR2117" s="2"/>
      <c r="CS2117" s="2"/>
      <c r="CT2117" s="2"/>
      <c r="CU2117" s="2"/>
      <c r="CV2117" s="2"/>
      <c r="CW2117" s="2"/>
      <c r="CX2117" s="2"/>
      <c r="CY2117" s="2"/>
      <c r="CZ2117" s="2"/>
      <c r="DA2117" s="2"/>
      <c r="DB2117" s="2"/>
      <c r="DC2117" s="2"/>
      <c r="DD2117" s="2"/>
      <c r="DE2117" s="2"/>
      <c r="DF2117" s="2"/>
      <c r="DG2117" s="2"/>
      <c r="DH2117" s="2"/>
      <c r="DI2117" s="2"/>
      <c r="DJ2117" s="2"/>
      <c r="DK2117" s="2"/>
      <c r="DL2117" s="2"/>
      <c r="DM2117" s="2"/>
      <c r="DN2117" s="2"/>
      <c r="DO2117" s="2"/>
      <c r="DP2117" s="2"/>
      <c r="DQ2117" s="2"/>
      <c r="DR2117" s="2"/>
      <c r="DS2117" s="2"/>
      <c r="DT2117" s="2"/>
    </row>
    <row r="2118" spans="1:124" ht="13" x14ac:dyDescent="0.3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  <c r="CA2118" s="2"/>
      <c r="CB2118" s="2"/>
      <c r="CC2118" s="2"/>
      <c r="CD2118" s="2"/>
      <c r="CE2118" s="2"/>
      <c r="CF2118" s="2"/>
      <c r="CG2118" s="2"/>
      <c r="CH2118" s="2"/>
      <c r="CI2118" s="2"/>
      <c r="CJ2118" s="2"/>
      <c r="CK2118" s="2"/>
      <c r="CL2118" s="2"/>
      <c r="CM2118" s="2"/>
      <c r="CN2118" s="2"/>
      <c r="CO2118" s="2"/>
      <c r="CP2118" s="2"/>
      <c r="CQ2118" s="2"/>
      <c r="CR2118" s="2"/>
      <c r="CS2118" s="2"/>
      <c r="CT2118" s="2"/>
      <c r="CU2118" s="2"/>
      <c r="CV2118" s="2"/>
      <c r="CW2118" s="2"/>
      <c r="CX2118" s="2"/>
      <c r="CY2118" s="2"/>
      <c r="CZ2118" s="2"/>
      <c r="DA2118" s="2"/>
      <c r="DB2118" s="2"/>
      <c r="DC2118" s="2"/>
      <c r="DD2118" s="2"/>
      <c r="DE2118" s="2"/>
      <c r="DF2118" s="2"/>
      <c r="DG2118" s="2"/>
      <c r="DH2118" s="2"/>
      <c r="DI2118" s="2"/>
      <c r="DJ2118" s="2"/>
      <c r="DK2118" s="2"/>
      <c r="DL2118" s="2"/>
      <c r="DM2118" s="2"/>
      <c r="DN2118" s="2"/>
      <c r="DO2118" s="2"/>
      <c r="DP2118" s="2"/>
      <c r="DQ2118" s="2"/>
      <c r="DR2118" s="2"/>
      <c r="DS2118" s="2"/>
      <c r="DT2118" s="2"/>
    </row>
    <row r="2119" spans="1:124" ht="13" x14ac:dyDescent="0.3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  <c r="BW2119" s="2"/>
      <c r="BX2119" s="2"/>
      <c r="BY2119" s="2"/>
      <c r="BZ2119" s="2"/>
      <c r="CA2119" s="2"/>
      <c r="CB2119" s="2"/>
      <c r="CC2119" s="2"/>
      <c r="CD2119" s="2"/>
      <c r="CE2119" s="2"/>
      <c r="CF2119" s="2"/>
      <c r="CG2119" s="2"/>
      <c r="CH2119" s="2"/>
      <c r="CI2119" s="2"/>
      <c r="CJ2119" s="2"/>
      <c r="CK2119" s="2"/>
      <c r="CL2119" s="2"/>
      <c r="CM2119" s="2"/>
      <c r="CN2119" s="2"/>
      <c r="CO2119" s="2"/>
      <c r="CP2119" s="2"/>
      <c r="CQ2119" s="2"/>
      <c r="CR2119" s="2"/>
      <c r="CS2119" s="2"/>
      <c r="CT2119" s="2"/>
      <c r="CU2119" s="2"/>
      <c r="CV2119" s="2"/>
      <c r="CW2119" s="2"/>
      <c r="CX2119" s="2"/>
      <c r="CY2119" s="2"/>
      <c r="CZ2119" s="2"/>
      <c r="DA2119" s="2"/>
      <c r="DB2119" s="2"/>
      <c r="DC2119" s="2"/>
      <c r="DD2119" s="2"/>
      <c r="DE2119" s="2"/>
      <c r="DF2119" s="2"/>
      <c r="DG2119" s="2"/>
      <c r="DH2119" s="2"/>
      <c r="DI2119" s="2"/>
      <c r="DJ2119" s="2"/>
      <c r="DK2119" s="2"/>
      <c r="DL2119" s="2"/>
      <c r="DM2119" s="2"/>
      <c r="DN2119" s="2"/>
      <c r="DO2119" s="2"/>
      <c r="DP2119" s="2"/>
      <c r="DQ2119" s="2"/>
      <c r="DR2119" s="2"/>
      <c r="DS2119" s="2"/>
      <c r="DT2119" s="2"/>
    </row>
    <row r="2120" spans="1:124" ht="13" x14ac:dyDescent="0.3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2"/>
      <c r="BY2120" s="2"/>
      <c r="BZ2120" s="2"/>
      <c r="CA2120" s="2"/>
      <c r="CB2120" s="2"/>
      <c r="CC2120" s="2"/>
      <c r="CD2120" s="2"/>
      <c r="CE2120" s="2"/>
      <c r="CF2120" s="2"/>
      <c r="CG2120" s="2"/>
      <c r="CH2120" s="2"/>
      <c r="CI2120" s="2"/>
      <c r="CJ2120" s="2"/>
      <c r="CK2120" s="2"/>
      <c r="CL2120" s="2"/>
      <c r="CM2120" s="2"/>
      <c r="CN2120" s="2"/>
      <c r="CO2120" s="2"/>
      <c r="CP2120" s="2"/>
      <c r="CQ2120" s="2"/>
      <c r="CR2120" s="2"/>
      <c r="CS2120" s="2"/>
      <c r="CT2120" s="2"/>
      <c r="CU2120" s="2"/>
      <c r="CV2120" s="2"/>
      <c r="CW2120" s="2"/>
      <c r="CX2120" s="2"/>
      <c r="CY2120" s="2"/>
      <c r="CZ2120" s="2"/>
      <c r="DA2120" s="2"/>
      <c r="DB2120" s="2"/>
      <c r="DC2120" s="2"/>
      <c r="DD2120" s="2"/>
      <c r="DE2120" s="2"/>
      <c r="DF2120" s="2"/>
      <c r="DG2120" s="2"/>
      <c r="DH2120" s="2"/>
      <c r="DI2120" s="2"/>
      <c r="DJ2120" s="2"/>
      <c r="DK2120" s="2"/>
      <c r="DL2120" s="2"/>
      <c r="DM2120" s="2"/>
      <c r="DN2120" s="2"/>
      <c r="DO2120" s="2"/>
      <c r="DP2120" s="2"/>
      <c r="DQ2120" s="2"/>
      <c r="DR2120" s="2"/>
      <c r="DS2120" s="2"/>
      <c r="DT2120" s="2"/>
    </row>
    <row r="2121" spans="1:124" ht="13" x14ac:dyDescent="0.3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  <c r="CA2121" s="2"/>
      <c r="CB2121" s="2"/>
      <c r="CC2121" s="2"/>
      <c r="CD2121" s="2"/>
      <c r="CE2121" s="2"/>
      <c r="CF2121" s="2"/>
      <c r="CG2121" s="2"/>
      <c r="CH2121" s="2"/>
      <c r="CI2121" s="2"/>
      <c r="CJ2121" s="2"/>
      <c r="CK2121" s="2"/>
      <c r="CL2121" s="2"/>
      <c r="CM2121" s="2"/>
      <c r="CN2121" s="2"/>
      <c r="CO2121" s="2"/>
      <c r="CP2121" s="2"/>
      <c r="CQ2121" s="2"/>
      <c r="CR2121" s="2"/>
      <c r="CS2121" s="2"/>
      <c r="CT2121" s="2"/>
      <c r="CU2121" s="2"/>
      <c r="CV2121" s="2"/>
      <c r="CW2121" s="2"/>
      <c r="CX2121" s="2"/>
      <c r="CY2121" s="2"/>
      <c r="CZ2121" s="2"/>
      <c r="DA2121" s="2"/>
      <c r="DB2121" s="2"/>
      <c r="DC2121" s="2"/>
      <c r="DD2121" s="2"/>
      <c r="DE2121" s="2"/>
      <c r="DF2121" s="2"/>
      <c r="DG2121" s="2"/>
      <c r="DH2121" s="2"/>
      <c r="DI2121" s="2"/>
      <c r="DJ2121" s="2"/>
      <c r="DK2121" s="2"/>
      <c r="DL2121" s="2"/>
      <c r="DM2121" s="2"/>
      <c r="DN2121" s="2"/>
      <c r="DO2121" s="2"/>
      <c r="DP2121" s="2"/>
      <c r="DQ2121" s="2"/>
      <c r="DR2121" s="2"/>
      <c r="DS2121" s="2"/>
      <c r="DT2121" s="2"/>
    </row>
    <row r="2122" spans="1:124" ht="13" x14ac:dyDescent="0.3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  <c r="BV2122" s="2"/>
      <c r="BW2122" s="2"/>
      <c r="BX2122" s="2"/>
      <c r="BY2122" s="2"/>
      <c r="BZ2122" s="2"/>
      <c r="CA2122" s="2"/>
      <c r="CB2122" s="2"/>
      <c r="CC2122" s="2"/>
      <c r="CD2122" s="2"/>
      <c r="CE2122" s="2"/>
      <c r="CF2122" s="2"/>
      <c r="CG2122" s="2"/>
      <c r="CH2122" s="2"/>
      <c r="CI2122" s="2"/>
      <c r="CJ2122" s="2"/>
      <c r="CK2122" s="2"/>
      <c r="CL2122" s="2"/>
      <c r="CM2122" s="2"/>
      <c r="CN2122" s="2"/>
      <c r="CO2122" s="2"/>
      <c r="CP2122" s="2"/>
      <c r="CQ2122" s="2"/>
      <c r="CR2122" s="2"/>
      <c r="CS2122" s="2"/>
      <c r="CT2122" s="2"/>
      <c r="CU2122" s="2"/>
      <c r="CV2122" s="2"/>
      <c r="CW2122" s="2"/>
      <c r="CX2122" s="2"/>
      <c r="CY2122" s="2"/>
      <c r="CZ2122" s="2"/>
      <c r="DA2122" s="2"/>
      <c r="DB2122" s="2"/>
      <c r="DC2122" s="2"/>
      <c r="DD2122" s="2"/>
      <c r="DE2122" s="2"/>
      <c r="DF2122" s="2"/>
      <c r="DG2122" s="2"/>
      <c r="DH2122" s="2"/>
      <c r="DI2122" s="2"/>
      <c r="DJ2122" s="2"/>
      <c r="DK2122" s="2"/>
      <c r="DL2122" s="2"/>
      <c r="DM2122" s="2"/>
      <c r="DN2122" s="2"/>
      <c r="DO2122" s="2"/>
      <c r="DP2122" s="2"/>
      <c r="DQ2122" s="2"/>
      <c r="DR2122" s="2"/>
      <c r="DS2122" s="2"/>
      <c r="DT2122" s="2"/>
    </row>
    <row r="2123" spans="1:124" ht="13" x14ac:dyDescent="0.3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  <c r="BV2123" s="2"/>
      <c r="BW2123" s="2"/>
      <c r="BX2123" s="2"/>
      <c r="BY2123" s="2"/>
      <c r="BZ2123" s="2"/>
      <c r="CA2123" s="2"/>
      <c r="CB2123" s="2"/>
      <c r="CC2123" s="2"/>
      <c r="CD2123" s="2"/>
      <c r="CE2123" s="2"/>
      <c r="CF2123" s="2"/>
      <c r="CG2123" s="2"/>
      <c r="CH2123" s="2"/>
      <c r="CI2123" s="2"/>
      <c r="CJ2123" s="2"/>
      <c r="CK2123" s="2"/>
      <c r="CL2123" s="2"/>
      <c r="CM2123" s="2"/>
      <c r="CN2123" s="2"/>
      <c r="CO2123" s="2"/>
      <c r="CP2123" s="2"/>
      <c r="CQ2123" s="2"/>
      <c r="CR2123" s="2"/>
      <c r="CS2123" s="2"/>
      <c r="CT2123" s="2"/>
      <c r="CU2123" s="2"/>
      <c r="CV2123" s="2"/>
      <c r="CW2123" s="2"/>
      <c r="CX2123" s="2"/>
      <c r="CY2123" s="2"/>
      <c r="CZ2123" s="2"/>
      <c r="DA2123" s="2"/>
      <c r="DB2123" s="2"/>
      <c r="DC2123" s="2"/>
      <c r="DD2123" s="2"/>
      <c r="DE2123" s="2"/>
      <c r="DF2123" s="2"/>
      <c r="DG2123" s="2"/>
      <c r="DH2123" s="2"/>
      <c r="DI2123" s="2"/>
      <c r="DJ2123" s="2"/>
      <c r="DK2123" s="2"/>
      <c r="DL2123" s="2"/>
      <c r="DM2123" s="2"/>
      <c r="DN2123" s="2"/>
      <c r="DO2123" s="2"/>
      <c r="DP2123" s="2"/>
      <c r="DQ2123" s="2"/>
      <c r="DR2123" s="2"/>
      <c r="DS2123" s="2"/>
      <c r="DT2123" s="2"/>
    </row>
    <row r="2124" spans="1:124" ht="13" x14ac:dyDescent="0.3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  <c r="CE2124" s="2"/>
      <c r="CF2124" s="2"/>
      <c r="CG2124" s="2"/>
      <c r="CH2124" s="2"/>
      <c r="CI2124" s="2"/>
      <c r="CJ2124" s="2"/>
      <c r="CK2124" s="2"/>
      <c r="CL2124" s="2"/>
      <c r="CM2124" s="2"/>
      <c r="CN2124" s="2"/>
      <c r="CO2124" s="2"/>
      <c r="CP2124" s="2"/>
      <c r="CQ2124" s="2"/>
      <c r="CR2124" s="2"/>
      <c r="CS2124" s="2"/>
      <c r="CT2124" s="2"/>
      <c r="CU2124" s="2"/>
      <c r="CV2124" s="2"/>
      <c r="CW2124" s="2"/>
      <c r="CX2124" s="2"/>
      <c r="CY2124" s="2"/>
      <c r="CZ2124" s="2"/>
      <c r="DA2124" s="2"/>
      <c r="DB2124" s="2"/>
      <c r="DC2124" s="2"/>
      <c r="DD2124" s="2"/>
      <c r="DE2124" s="2"/>
      <c r="DF2124" s="2"/>
      <c r="DG2124" s="2"/>
      <c r="DH2124" s="2"/>
      <c r="DI2124" s="2"/>
      <c r="DJ2124" s="2"/>
      <c r="DK2124" s="2"/>
      <c r="DL2124" s="2"/>
      <c r="DM2124" s="2"/>
      <c r="DN2124" s="2"/>
      <c r="DO2124" s="2"/>
      <c r="DP2124" s="2"/>
      <c r="DQ2124" s="2"/>
      <c r="DR2124" s="2"/>
      <c r="DS2124" s="2"/>
      <c r="DT2124" s="2"/>
    </row>
    <row r="2125" spans="1:124" ht="13" x14ac:dyDescent="0.3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2"/>
      <c r="BY2125" s="2"/>
      <c r="BZ2125" s="2"/>
      <c r="CA2125" s="2"/>
      <c r="CB2125" s="2"/>
      <c r="CC2125" s="2"/>
      <c r="CD2125" s="2"/>
      <c r="CE2125" s="2"/>
      <c r="CF2125" s="2"/>
      <c r="CG2125" s="2"/>
      <c r="CH2125" s="2"/>
      <c r="CI2125" s="2"/>
      <c r="CJ2125" s="2"/>
      <c r="CK2125" s="2"/>
      <c r="CL2125" s="2"/>
      <c r="CM2125" s="2"/>
      <c r="CN2125" s="2"/>
      <c r="CO2125" s="2"/>
      <c r="CP2125" s="2"/>
      <c r="CQ2125" s="2"/>
      <c r="CR2125" s="2"/>
      <c r="CS2125" s="2"/>
      <c r="CT2125" s="2"/>
      <c r="CU2125" s="2"/>
      <c r="CV2125" s="2"/>
      <c r="CW2125" s="2"/>
      <c r="CX2125" s="2"/>
      <c r="CY2125" s="2"/>
      <c r="CZ2125" s="2"/>
      <c r="DA2125" s="2"/>
      <c r="DB2125" s="2"/>
      <c r="DC2125" s="2"/>
      <c r="DD2125" s="2"/>
      <c r="DE2125" s="2"/>
      <c r="DF2125" s="2"/>
      <c r="DG2125" s="2"/>
      <c r="DH2125" s="2"/>
      <c r="DI2125" s="2"/>
      <c r="DJ2125" s="2"/>
      <c r="DK2125" s="2"/>
      <c r="DL2125" s="2"/>
      <c r="DM2125" s="2"/>
      <c r="DN2125" s="2"/>
      <c r="DO2125" s="2"/>
      <c r="DP2125" s="2"/>
      <c r="DQ2125" s="2"/>
      <c r="DR2125" s="2"/>
      <c r="DS2125" s="2"/>
      <c r="DT2125" s="2"/>
    </row>
    <row r="2126" spans="1:124" ht="13" x14ac:dyDescent="0.3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  <c r="CE2126" s="2"/>
      <c r="CF2126" s="2"/>
      <c r="CG2126" s="2"/>
      <c r="CH2126" s="2"/>
      <c r="CI2126" s="2"/>
      <c r="CJ2126" s="2"/>
      <c r="CK2126" s="2"/>
      <c r="CL2126" s="2"/>
      <c r="CM2126" s="2"/>
      <c r="CN2126" s="2"/>
      <c r="CO2126" s="2"/>
      <c r="CP2126" s="2"/>
      <c r="CQ2126" s="2"/>
      <c r="CR2126" s="2"/>
      <c r="CS2126" s="2"/>
      <c r="CT2126" s="2"/>
      <c r="CU2126" s="2"/>
      <c r="CV2126" s="2"/>
      <c r="CW2126" s="2"/>
      <c r="CX2126" s="2"/>
      <c r="CY2126" s="2"/>
      <c r="CZ2126" s="2"/>
      <c r="DA2126" s="2"/>
      <c r="DB2126" s="2"/>
      <c r="DC2126" s="2"/>
      <c r="DD2126" s="2"/>
      <c r="DE2126" s="2"/>
      <c r="DF2126" s="2"/>
      <c r="DG2126" s="2"/>
      <c r="DH2126" s="2"/>
      <c r="DI2126" s="2"/>
      <c r="DJ2126" s="2"/>
      <c r="DK2126" s="2"/>
      <c r="DL2126" s="2"/>
      <c r="DM2126" s="2"/>
      <c r="DN2126" s="2"/>
      <c r="DO2126" s="2"/>
      <c r="DP2126" s="2"/>
      <c r="DQ2126" s="2"/>
      <c r="DR2126" s="2"/>
      <c r="DS2126" s="2"/>
      <c r="DT2126" s="2"/>
    </row>
    <row r="2127" spans="1:124" ht="13" x14ac:dyDescent="0.3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  <c r="CE2127" s="2"/>
      <c r="CF2127" s="2"/>
      <c r="CG2127" s="2"/>
      <c r="CH2127" s="2"/>
      <c r="CI2127" s="2"/>
      <c r="CJ2127" s="2"/>
      <c r="CK2127" s="2"/>
      <c r="CL2127" s="2"/>
      <c r="CM2127" s="2"/>
      <c r="CN2127" s="2"/>
      <c r="CO2127" s="2"/>
      <c r="CP2127" s="2"/>
      <c r="CQ2127" s="2"/>
      <c r="CR2127" s="2"/>
      <c r="CS2127" s="2"/>
      <c r="CT2127" s="2"/>
      <c r="CU2127" s="2"/>
      <c r="CV2127" s="2"/>
      <c r="CW2127" s="2"/>
      <c r="CX2127" s="2"/>
      <c r="CY2127" s="2"/>
      <c r="CZ2127" s="2"/>
      <c r="DA2127" s="2"/>
      <c r="DB2127" s="2"/>
      <c r="DC2127" s="2"/>
      <c r="DD2127" s="2"/>
      <c r="DE2127" s="2"/>
      <c r="DF2127" s="2"/>
      <c r="DG2127" s="2"/>
      <c r="DH2127" s="2"/>
      <c r="DI2127" s="2"/>
      <c r="DJ2127" s="2"/>
      <c r="DK2127" s="2"/>
      <c r="DL2127" s="2"/>
      <c r="DM2127" s="2"/>
      <c r="DN2127" s="2"/>
      <c r="DO2127" s="2"/>
      <c r="DP2127" s="2"/>
      <c r="DQ2127" s="2"/>
      <c r="DR2127" s="2"/>
      <c r="DS2127" s="2"/>
      <c r="DT2127" s="2"/>
    </row>
    <row r="2128" spans="1:124" ht="13" x14ac:dyDescent="0.3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  <c r="CE2128" s="2"/>
      <c r="CF2128" s="2"/>
      <c r="CG2128" s="2"/>
      <c r="CH2128" s="2"/>
      <c r="CI2128" s="2"/>
      <c r="CJ2128" s="2"/>
      <c r="CK2128" s="2"/>
      <c r="CL2128" s="2"/>
      <c r="CM2128" s="2"/>
      <c r="CN2128" s="2"/>
      <c r="CO2128" s="2"/>
      <c r="CP2128" s="2"/>
      <c r="CQ2128" s="2"/>
      <c r="CR2128" s="2"/>
      <c r="CS2128" s="2"/>
      <c r="CT2128" s="2"/>
      <c r="CU2128" s="2"/>
      <c r="CV2128" s="2"/>
      <c r="CW2128" s="2"/>
      <c r="CX2128" s="2"/>
      <c r="CY2128" s="2"/>
      <c r="CZ2128" s="2"/>
      <c r="DA2128" s="2"/>
      <c r="DB2128" s="2"/>
      <c r="DC2128" s="2"/>
      <c r="DD2128" s="2"/>
      <c r="DE2128" s="2"/>
      <c r="DF2128" s="2"/>
      <c r="DG2128" s="2"/>
      <c r="DH2128" s="2"/>
      <c r="DI2128" s="2"/>
      <c r="DJ2128" s="2"/>
      <c r="DK2128" s="2"/>
      <c r="DL2128" s="2"/>
      <c r="DM2128" s="2"/>
      <c r="DN2128" s="2"/>
      <c r="DO2128" s="2"/>
      <c r="DP2128" s="2"/>
      <c r="DQ2128" s="2"/>
      <c r="DR2128" s="2"/>
      <c r="DS2128" s="2"/>
      <c r="DT2128" s="2"/>
    </row>
    <row r="2129" spans="1:124" ht="13" x14ac:dyDescent="0.3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  <c r="CA2129" s="2"/>
      <c r="CB2129" s="2"/>
      <c r="CC2129" s="2"/>
      <c r="CD2129" s="2"/>
      <c r="CE2129" s="2"/>
      <c r="CF2129" s="2"/>
      <c r="CG2129" s="2"/>
      <c r="CH2129" s="2"/>
      <c r="CI2129" s="2"/>
      <c r="CJ2129" s="2"/>
      <c r="CK2129" s="2"/>
      <c r="CL2129" s="2"/>
      <c r="CM2129" s="2"/>
      <c r="CN2129" s="2"/>
      <c r="CO2129" s="2"/>
      <c r="CP2129" s="2"/>
      <c r="CQ2129" s="2"/>
      <c r="CR2129" s="2"/>
      <c r="CS2129" s="2"/>
      <c r="CT2129" s="2"/>
      <c r="CU2129" s="2"/>
      <c r="CV2129" s="2"/>
      <c r="CW2129" s="2"/>
      <c r="CX2129" s="2"/>
      <c r="CY2129" s="2"/>
      <c r="CZ2129" s="2"/>
      <c r="DA2129" s="2"/>
      <c r="DB2129" s="2"/>
      <c r="DC2129" s="2"/>
      <c r="DD2129" s="2"/>
      <c r="DE2129" s="2"/>
      <c r="DF2129" s="2"/>
      <c r="DG2129" s="2"/>
      <c r="DH2129" s="2"/>
      <c r="DI2129" s="2"/>
      <c r="DJ2129" s="2"/>
      <c r="DK2129" s="2"/>
      <c r="DL2129" s="2"/>
      <c r="DM2129" s="2"/>
      <c r="DN2129" s="2"/>
      <c r="DO2129" s="2"/>
      <c r="DP2129" s="2"/>
      <c r="DQ2129" s="2"/>
      <c r="DR2129" s="2"/>
      <c r="DS2129" s="2"/>
      <c r="DT2129" s="2"/>
    </row>
    <row r="2130" spans="1:124" ht="13" x14ac:dyDescent="0.3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/>
      <c r="BY2130" s="2"/>
      <c r="BZ2130" s="2"/>
      <c r="CA2130" s="2"/>
      <c r="CB2130" s="2"/>
      <c r="CC2130" s="2"/>
      <c r="CD2130" s="2"/>
      <c r="CE2130" s="2"/>
      <c r="CF2130" s="2"/>
      <c r="CG2130" s="2"/>
      <c r="CH2130" s="2"/>
      <c r="CI2130" s="2"/>
      <c r="CJ2130" s="2"/>
      <c r="CK2130" s="2"/>
      <c r="CL2130" s="2"/>
      <c r="CM2130" s="2"/>
      <c r="CN2130" s="2"/>
      <c r="CO2130" s="2"/>
      <c r="CP2130" s="2"/>
      <c r="CQ2130" s="2"/>
      <c r="CR2130" s="2"/>
      <c r="CS2130" s="2"/>
      <c r="CT2130" s="2"/>
      <c r="CU2130" s="2"/>
      <c r="CV2130" s="2"/>
      <c r="CW2130" s="2"/>
      <c r="CX2130" s="2"/>
      <c r="CY2130" s="2"/>
      <c r="CZ2130" s="2"/>
      <c r="DA2130" s="2"/>
      <c r="DB2130" s="2"/>
      <c r="DC2130" s="2"/>
      <c r="DD2130" s="2"/>
      <c r="DE2130" s="2"/>
      <c r="DF2130" s="2"/>
      <c r="DG2130" s="2"/>
      <c r="DH2130" s="2"/>
      <c r="DI2130" s="2"/>
      <c r="DJ2130" s="2"/>
      <c r="DK2130" s="2"/>
      <c r="DL2130" s="2"/>
      <c r="DM2130" s="2"/>
      <c r="DN2130" s="2"/>
      <c r="DO2130" s="2"/>
      <c r="DP2130" s="2"/>
      <c r="DQ2130" s="2"/>
      <c r="DR2130" s="2"/>
      <c r="DS2130" s="2"/>
      <c r="DT2130" s="2"/>
    </row>
    <row r="2131" spans="1:124" ht="13" x14ac:dyDescent="0.3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2"/>
      <c r="BY2131" s="2"/>
      <c r="BZ2131" s="2"/>
      <c r="CA2131" s="2"/>
      <c r="CB2131" s="2"/>
      <c r="CC2131" s="2"/>
      <c r="CD2131" s="2"/>
      <c r="CE2131" s="2"/>
      <c r="CF2131" s="2"/>
      <c r="CG2131" s="2"/>
      <c r="CH2131" s="2"/>
      <c r="CI2131" s="2"/>
      <c r="CJ2131" s="2"/>
      <c r="CK2131" s="2"/>
      <c r="CL2131" s="2"/>
      <c r="CM2131" s="2"/>
      <c r="CN2131" s="2"/>
      <c r="CO2131" s="2"/>
      <c r="CP2131" s="2"/>
      <c r="CQ2131" s="2"/>
      <c r="CR2131" s="2"/>
      <c r="CS2131" s="2"/>
      <c r="CT2131" s="2"/>
      <c r="CU2131" s="2"/>
      <c r="CV2131" s="2"/>
      <c r="CW2131" s="2"/>
      <c r="CX2131" s="2"/>
      <c r="CY2131" s="2"/>
      <c r="CZ2131" s="2"/>
      <c r="DA2131" s="2"/>
      <c r="DB2131" s="2"/>
      <c r="DC2131" s="2"/>
      <c r="DD2131" s="2"/>
      <c r="DE2131" s="2"/>
      <c r="DF2131" s="2"/>
      <c r="DG2131" s="2"/>
      <c r="DH2131" s="2"/>
      <c r="DI2131" s="2"/>
      <c r="DJ2131" s="2"/>
      <c r="DK2131" s="2"/>
      <c r="DL2131" s="2"/>
      <c r="DM2131" s="2"/>
      <c r="DN2131" s="2"/>
      <c r="DO2131" s="2"/>
      <c r="DP2131" s="2"/>
      <c r="DQ2131" s="2"/>
      <c r="DR2131" s="2"/>
      <c r="DS2131" s="2"/>
      <c r="DT2131" s="2"/>
    </row>
    <row r="2132" spans="1:124" ht="13" x14ac:dyDescent="0.3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  <c r="CA2132" s="2"/>
      <c r="CB2132" s="2"/>
      <c r="CC2132" s="2"/>
      <c r="CD2132" s="2"/>
      <c r="CE2132" s="2"/>
      <c r="CF2132" s="2"/>
      <c r="CG2132" s="2"/>
      <c r="CH2132" s="2"/>
      <c r="CI2132" s="2"/>
      <c r="CJ2132" s="2"/>
      <c r="CK2132" s="2"/>
      <c r="CL2132" s="2"/>
      <c r="CM2132" s="2"/>
      <c r="CN2132" s="2"/>
      <c r="CO2132" s="2"/>
      <c r="CP2132" s="2"/>
      <c r="CQ2132" s="2"/>
      <c r="CR2132" s="2"/>
      <c r="CS2132" s="2"/>
      <c r="CT2132" s="2"/>
      <c r="CU2132" s="2"/>
      <c r="CV2132" s="2"/>
      <c r="CW2132" s="2"/>
      <c r="CX2132" s="2"/>
      <c r="CY2132" s="2"/>
      <c r="CZ2132" s="2"/>
      <c r="DA2132" s="2"/>
      <c r="DB2132" s="2"/>
      <c r="DC2132" s="2"/>
      <c r="DD2132" s="2"/>
      <c r="DE2132" s="2"/>
      <c r="DF2132" s="2"/>
      <c r="DG2132" s="2"/>
      <c r="DH2132" s="2"/>
      <c r="DI2132" s="2"/>
      <c r="DJ2132" s="2"/>
      <c r="DK2132" s="2"/>
      <c r="DL2132" s="2"/>
      <c r="DM2132" s="2"/>
      <c r="DN2132" s="2"/>
      <c r="DO2132" s="2"/>
      <c r="DP2132" s="2"/>
      <c r="DQ2132" s="2"/>
      <c r="DR2132" s="2"/>
      <c r="DS2132" s="2"/>
      <c r="DT2132" s="2"/>
    </row>
    <row r="2133" spans="1:124" ht="13" x14ac:dyDescent="0.3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  <c r="CE2133" s="2"/>
      <c r="CF2133" s="2"/>
      <c r="CG2133" s="2"/>
      <c r="CH2133" s="2"/>
      <c r="CI2133" s="2"/>
      <c r="CJ2133" s="2"/>
      <c r="CK2133" s="2"/>
      <c r="CL2133" s="2"/>
      <c r="CM2133" s="2"/>
      <c r="CN2133" s="2"/>
      <c r="CO2133" s="2"/>
      <c r="CP2133" s="2"/>
      <c r="CQ2133" s="2"/>
      <c r="CR2133" s="2"/>
      <c r="CS2133" s="2"/>
      <c r="CT2133" s="2"/>
      <c r="CU2133" s="2"/>
      <c r="CV2133" s="2"/>
      <c r="CW2133" s="2"/>
      <c r="CX2133" s="2"/>
      <c r="CY2133" s="2"/>
      <c r="CZ2133" s="2"/>
      <c r="DA2133" s="2"/>
      <c r="DB2133" s="2"/>
      <c r="DC2133" s="2"/>
      <c r="DD2133" s="2"/>
      <c r="DE2133" s="2"/>
      <c r="DF2133" s="2"/>
      <c r="DG2133" s="2"/>
      <c r="DH2133" s="2"/>
      <c r="DI2133" s="2"/>
      <c r="DJ2133" s="2"/>
      <c r="DK2133" s="2"/>
      <c r="DL2133" s="2"/>
      <c r="DM2133" s="2"/>
      <c r="DN2133" s="2"/>
      <c r="DO2133" s="2"/>
      <c r="DP2133" s="2"/>
      <c r="DQ2133" s="2"/>
      <c r="DR2133" s="2"/>
      <c r="DS2133" s="2"/>
      <c r="DT2133" s="2"/>
    </row>
    <row r="2134" spans="1:124" ht="13" x14ac:dyDescent="0.3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  <c r="CE2134" s="2"/>
      <c r="CF2134" s="2"/>
      <c r="CG2134" s="2"/>
      <c r="CH2134" s="2"/>
      <c r="CI2134" s="2"/>
      <c r="CJ2134" s="2"/>
      <c r="CK2134" s="2"/>
      <c r="CL2134" s="2"/>
      <c r="CM2134" s="2"/>
      <c r="CN2134" s="2"/>
      <c r="CO2134" s="2"/>
      <c r="CP2134" s="2"/>
      <c r="CQ2134" s="2"/>
      <c r="CR2134" s="2"/>
      <c r="CS2134" s="2"/>
      <c r="CT2134" s="2"/>
      <c r="CU2134" s="2"/>
      <c r="CV2134" s="2"/>
      <c r="CW2134" s="2"/>
      <c r="CX2134" s="2"/>
      <c r="CY2134" s="2"/>
      <c r="CZ2134" s="2"/>
      <c r="DA2134" s="2"/>
      <c r="DB2134" s="2"/>
      <c r="DC2134" s="2"/>
      <c r="DD2134" s="2"/>
      <c r="DE2134" s="2"/>
      <c r="DF2134" s="2"/>
      <c r="DG2134" s="2"/>
      <c r="DH2134" s="2"/>
      <c r="DI2134" s="2"/>
      <c r="DJ2134" s="2"/>
      <c r="DK2134" s="2"/>
      <c r="DL2134" s="2"/>
      <c r="DM2134" s="2"/>
      <c r="DN2134" s="2"/>
      <c r="DO2134" s="2"/>
      <c r="DP2134" s="2"/>
      <c r="DQ2134" s="2"/>
      <c r="DR2134" s="2"/>
      <c r="DS2134" s="2"/>
      <c r="DT2134" s="2"/>
    </row>
    <row r="2135" spans="1:124" ht="13" x14ac:dyDescent="0.3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  <c r="CE2135" s="2"/>
      <c r="CF2135" s="2"/>
      <c r="CG2135" s="2"/>
      <c r="CH2135" s="2"/>
      <c r="CI2135" s="2"/>
      <c r="CJ2135" s="2"/>
      <c r="CK2135" s="2"/>
      <c r="CL2135" s="2"/>
      <c r="CM2135" s="2"/>
      <c r="CN2135" s="2"/>
      <c r="CO2135" s="2"/>
      <c r="CP2135" s="2"/>
      <c r="CQ2135" s="2"/>
      <c r="CR2135" s="2"/>
      <c r="CS2135" s="2"/>
      <c r="CT2135" s="2"/>
      <c r="CU2135" s="2"/>
      <c r="CV2135" s="2"/>
      <c r="CW2135" s="2"/>
      <c r="CX2135" s="2"/>
      <c r="CY2135" s="2"/>
      <c r="CZ2135" s="2"/>
      <c r="DA2135" s="2"/>
      <c r="DB2135" s="2"/>
      <c r="DC2135" s="2"/>
      <c r="DD2135" s="2"/>
      <c r="DE2135" s="2"/>
      <c r="DF2135" s="2"/>
      <c r="DG2135" s="2"/>
      <c r="DH2135" s="2"/>
      <c r="DI2135" s="2"/>
      <c r="DJ2135" s="2"/>
      <c r="DK2135" s="2"/>
      <c r="DL2135" s="2"/>
      <c r="DM2135" s="2"/>
      <c r="DN2135" s="2"/>
      <c r="DO2135" s="2"/>
      <c r="DP2135" s="2"/>
      <c r="DQ2135" s="2"/>
      <c r="DR2135" s="2"/>
      <c r="DS2135" s="2"/>
      <c r="DT2135" s="2"/>
    </row>
    <row r="2136" spans="1:124" ht="13" x14ac:dyDescent="0.3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  <c r="CE2136" s="2"/>
      <c r="CF2136" s="2"/>
      <c r="CG2136" s="2"/>
      <c r="CH2136" s="2"/>
      <c r="CI2136" s="2"/>
      <c r="CJ2136" s="2"/>
      <c r="CK2136" s="2"/>
      <c r="CL2136" s="2"/>
      <c r="CM2136" s="2"/>
      <c r="CN2136" s="2"/>
      <c r="CO2136" s="2"/>
      <c r="CP2136" s="2"/>
      <c r="CQ2136" s="2"/>
      <c r="CR2136" s="2"/>
      <c r="CS2136" s="2"/>
      <c r="CT2136" s="2"/>
      <c r="CU2136" s="2"/>
      <c r="CV2136" s="2"/>
      <c r="CW2136" s="2"/>
      <c r="CX2136" s="2"/>
      <c r="CY2136" s="2"/>
      <c r="CZ2136" s="2"/>
      <c r="DA2136" s="2"/>
      <c r="DB2136" s="2"/>
      <c r="DC2136" s="2"/>
      <c r="DD2136" s="2"/>
      <c r="DE2136" s="2"/>
      <c r="DF2136" s="2"/>
      <c r="DG2136" s="2"/>
      <c r="DH2136" s="2"/>
      <c r="DI2136" s="2"/>
      <c r="DJ2136" s="2"/>
      <c r="DK2136" s="2"/>
      <c r="DL2136" s="2"/>
      <c r="DM2136" s="2"/>
      <c r="DN2136" s="2"/>
      <c r="DO2136" s="2"/>
      <c r="DP2136" s="2"/>
      <c r="DQ2136" s="2"/>
      <c r="DR2136" s="2"/>
      <c r="DS2136" s="2"/>
      <c r="DT2136" s="2"/>
    </row>
    <row r="2137" spans="1:124" ht="13" x14ac:dyDescent="0.3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  <c r="CA2137" s="2"/>
      <c r="CB2137" s="2"/>
      <c r="CC2137" s="2"/>
      <c r="CD2137" s="2"/>
      <c r="CE2137" s="2"/>
      <c r="CF2137" s="2"/>
      <c r="CG2137" s="2"/>
      <c r="CH2137" s="2"/>
      <c r="CI2137" s="2"/>
      <c r="CJ2137" s="2"/>
      <c r="CK2137" s="2"/>
      <c r="CL2137" s="2"/>
      <c r="CM2137" s="2"/>
      <c r="CN2137" s="2"/>
      <c r="CO2137" s="2"/>
      <c r="CP2137" s="2"/>
      <c r="CQ2137" s="2"/>
      <c r="CR2137" s="2"/>
      <c r="CS2137" s="2"/>
      <c r="CT2137" s="2"/>
      <c r="CU2137" s="2"/>
      <c r="CV2137" s="2"/>
      <c r="CW2137" s="2"/>
      <c r="CX2137" s="2"/>
      <c r="CY2137" s="2"/>
      <c r="CZ2137" s="2"/>
      <c r="DA2137" s="2"/>
      <c r="DB2137" s="2"/>
      <c r="DC2137" s="2"/>
      <c r="DD2137" s="2"/>
      <c r="DE2137" s="2"/>
      <c r="DF2137" s="2"/>
      <c r="DG2137" s="2"/>
      <c r="DH2137" s="2"/>
      <c r="DI2137" s="2"/>
      <c r="DJ2137" s="2"/>
      <c r="DK2137" s="2"/>
      <c r="DL2137" s="2"/>
      <c r="DM2137" s="2"/>
      <c r="DN2137" s="2"/>
      <c r="DO2137" s="2"/>
      <c r="DP2137" s="2"/>
      <c r="DQ2137" s="2"/>
      <c r="DR2137" s="2"/>
      <c r="DS2137" s="2"/>
      <c r="DT2137" s="2"/>
    </row>
    <row r="2138" spans="1:124" ht="13" x14ac:dyDescent="0.3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  <c r="CA2138" s="2"/>
      <c r="CB2138" s="2"/>
      <c r="CC2138" s="2"/>
      <c r="CD2138" s="2"/>
      <c r="CE2138" s="2"/>
      <c r="CF2138" s="2"/>
      <c r="CG2138" s="2"/>
      <c r="CH2138" s="2"/>
      <c r="CI2138" s="2"/>
      <c r="CJ2138" s="2"/>
      <c r="CK2138" s="2"/>
      <c r="CL2138" s="2"/>
      <c r="CM2138" s="2"/>
      <c r="CN2138" s="2"/>
      <c r="CO2138" s="2"/>
      <c r="CP2138" s="2"/>
      <c r="CQ2138" s="2"/>
      <c r="CR2138" s="2"/>
      <c r="CS2138" s="2"/>
      <c r="CT2138" s="2"/>
      <c r="CU2138" s="2"/>
      <c r="CV2138" s="2"/>
      <c r="CW2138" s="2"/>
      <c r="CX2138" s="2"/>
      <c r="CY2138" s="2"/>
      <c r="CZ2138" s="2"/>
      <c r="DA2138" s="2"/>
      <c r="DB2138" s="2"/>
      <c r="DC2138" s="2"/>
      <c r="DD2138" s="2"/>
      <c r="DE2138" s="2"/>
      <c r="DF2138" s="2"/>
      <c r="DG2138" s="2"/>
      <c r="DH2138" s="2"/>
      <c r="DI2138" s="2"/>
      <c r="DJ2138" s="2"/>
      <c r="DK2138" s="2"/>
      <c r="DL2138" s="2"/>
      <c r="DM2138" s="2"/>
      <c r="DN2138" s="2"/>
      <c r="DO2138" s="2"/>
      <c r="DP2138" s="2"/>
      <c r="DQ2138" s="2"/>
      <c r="DR2138" s="2"/>
      <c r="DS2138" s="2"/>
      <c r="DT2138" s="2"/>
    </row>
    <row r="2139" spans="1:124" ht="13" x14ac:dyDescent="0.3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  <c r="CE2139" s="2"/>
      <c r="CF2139" s="2"/>
      <c r="CG2139" s="2"/>
      <c r="CH2139" s="2"/>
      <c r="CI2139" s="2"/>
      <c r="CJ2139" s="2"/>
      <c r="CK2139" s="2"/>
      <c r="CL2139" s="2"/>
      <c r="CM2139" s="2"/>
      <c r="CN2139" s="2"/>
      <c r="CO2139" s="2"/>
      <c r="CP2139" s="2"/>
      <c r="CQ2139" s="2"/>
      <c r="CR2139" s="2"/>
      <c r="CS2139" s="2"/>
      <c r="CT2139" s="2"/>
      <c r="CU2139" s="2"/>
      <c r="CV2139" s="2"/>
      <c r="CW2139" s="2"/>
      <c r="CX2139" s="2"/>
      <c r="CY2139" s="2"/>
      <c r="CZ2139" s="2"/>
      <c r="DA2139" s="2"/>
      <c r="DB2139" s="2"/>
      <c r="DC2139" s="2"/>
      <c r="DD2139" s="2"/>
      <c r="DE2139" s="2"/>
      <c r="DF2139" s="2"/>
      <c r="DG2139" s="2"/>
      <c r="DH2139" s="2"/>
      <c r="DI2139" s="2"/>
      <c r="DJ2139" s="2"/>
      <c r="DK2139" s="2"/>
      <c r="DL2139" s="2"/>
      <c r="DM2139" s="2"/>
      <c r="DN2139" s="2"/>
      <c r="DO2139" s="2"/>
      <c r="DP2139" s="2"/>
      <c r="DQ2139" s="2"/>
      <c r="DR2139" s="2"/>
      <c r="DS2139" s="2"/>
      <c r="DT2139" s="2"/>
    </row>
    <row r="2140" spans="1:124" ht="13" x14ac:dyDescent="0.3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  <c r="CA2140" s="2"/>
      <c r="CB2140" s="2"/>
      <c r="CC2140" s="2"/>
      <c r="CD2140" s="2"/>
      <c r="CE2140" s="2"/>
      <c r="CF2140" s="2"/>
      <c r="CG2140" s="2"/>
      <c r="CH2140" s="2"/>
      <c r="CI2140" s="2"/>
      <c r="CJ2140" s="2"/>
      <c r="CK2140" s="2"/>
      <c r="CL2140" s="2"/>
      <c r="CM2140" s="2"/>
      <c r="CN2140" s="2"/>
      <c r="CO2140" s="2"/>
      <c r="CP2140" s="2"/>
      <c r="CQ2140" s="2"/>
      <c r="CR2140" s="2"/>
      <c r="CS2140" s="2"/>
      <c r="CT2140" s="2"/>
      <c r="CU2140" s="2"/>
      <c r="CV2140" s="2"/>
      <c r="CW2140" s="2"/>
      <c r="CX2140" s="2"/>
      <c r="CY2140" s="2"/>
      <c r="CZ2140" s="2"/>
      <c r="DA2140" s="2"/>
      <c r="DB2140" s="2"/>
      <c r="DC2140" s="2"/>
      <c r="DD2140" s="2"/>
      <c r="DE2140" s="2"/>
      <c r="DF2140" s="2"/>
      <c r="DG2140" s="2"/>
      <c r="DH2140" s="2"/>
      <c r="DI2140" s="2"/>
      <c r="DJ2140" s="2"/>
      <c r="DK2140" s="2"/>
      <c r="DL2140" s="2"/>
      <c r="DM2140" s="2"/>
      <c r="DN2140" s="2"/>
      <c r="DO2140" s="2"/>
      <c r="DP2140" s="2"/>
      <c r="DQ2140" s="2"/>
      <c r="DR2140" s="2"/>
      <c r="DS2140" s="2"/>
      <c r="DT2140" s="2"/>
    </row>
    <row r="2141" spans="1:124" ht="13" x14ac:dyDescent="0.3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  <c r="CA2141" s="2"/>
      <c r="CB2141" s="2"/>
      <c r="CC2141" s="2"/>
      <c r="CD2141" s="2"/>
      <c r="CE2141" s="2"/>
      <c r="CF2141" s="2"/>
      <c r="CG2141" s="2"/>
      <c r="CH2141" s="2"/>
      <c r="CI2141" s="2"/>
      <c r="CJ2141" s="2"/>
      <c r="CK2141" s="2"/>
      <c r="CL2141" s="2"/>
      <c r="CM2141" s="2"/>
      <c r="CN2141" s="2"/>
      <c r="CO2141" s="2"/>
      <c r="CP2141" s="2"/>
      <c r="CQ2141" s="2"/>
      <c r="CR2141" s="2"/>
      <c r="CS2141" s="2"/>
      <c r="CT2141" s="2"/>
      <c r="CU2141" s="2"/>
      <c r="CV2141" s="2"/>
      <c r="CW2141" s="2"/>
      <c r="CX2141" s="2"/>
      <c r="CY2141" s="2"/>
      <c r="CZ2141" s="2"/>
      <c r="DA2141" s="2"/>
      <c r="DB2141" s="2"/>
      <c r="DC2141" s="2"/>
      <c r="DD2141" s="2"/>
      <c r="DE2141" s="2"/>
      <c r="DF2141" s="2"/>
      <c r="DG2141" s="2"/>
      <c r="DH2141" s="2"/>
      <c r="DI2141" s="2"/>
      <c r="DJ2141" s="2"/>
      <c r="DK2141" s="2"/>
      <c r="DL2141" s="2"/>
      <c r="DM2141" s="2"/>
      <c r="DN2141" s="2"/>
      <c r="DO2141" s="2"/>
      <c r="DP2141" s="2"/>
      <c r="DQ2141" s="2"/>
      <c r="DR2141" s="2"/>
      <c r="DS2141" s="2"/>
      <c r="DT2141" s="2"/>
    </row>
    <row r="2142" spans="1:124" ht="13" x14ac:dyDescent="0.3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2"/>
      <c r="BY2142" s="2"/>
      <c r="BZ2142" s="2"/>
      <c r="CA2142" s="2"/>
      <c r="CB2142" s="2"/>
      <c r="CC2142" s="2"/>
      <c r="CD2142" s="2"/>
      <c r="CE2142" s="2"/>
      <c r="CF2142" s="2"/>
      <c r="CG2142" s="2"/>
      <c r="CH2142" s="2"/>
      <c r="CI2142" s="2"/>
      <c r="CJ2142" s="2"/>
      <c r="CK2142" s="2"/>
      <c r="CL2142" s="2"/>
      <c r="CM2142" s="2"/>
      <c r="CN2142" s="2"/>
      <c r="CO2142" s="2"/>
      <c r="CP2142" s="2"/>
      <c r="CQ2142" s="2"/>
      <c r="CR2142" s="2"/>
      <c r="CS2142" s="2"/>
      <c r="CT2142" s="2"/>
      <c r="CU2142" s="2"/>
      <c r="CV2142" s="2"/>
      <c r="CW2142" s="2"/>
      <c r="CX2142" s="2"/>
      <c r="CY2142" s="2"/>
      <c r="CZ2142" s="2"/>
      <c r="DA2142" s="2"/>
      <c r="DB2142" s="2"/>
      <c r="DC2142" s="2"/>
      <c r="DD2142" s="2"/>
      <c r="DE2142" s="2"/>
      <c r="DF2142" s="2"/>
      <c r="DG2142" s="2"/>
      <c r="DH2142" s="2"/>
      <c r="DI2142" s="2"/>
      <c r="DJ2142" s="2"/>
      <c r="DK2142" s="2"/>
      <c r="DL2142" s="2"/>
      <c r="DM2142" s="2"/>
      <c r="DN2142" s="2"/>
      <c r="DO2142" s="2"/>
      <c r="DP2142" s="2"/>
      <c r="DQ2142" s="2"/>
      <c r="DR2142" s="2"/>
      <c r="DS2142" s="2"/>
      <c r="DT2142" s="2"/>
    </row>
    <row r="2143" spans="1:124" ht="13" x14ac:dyDescent="0.3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  <c r="BW2143" s="2"/>
      <c r="BX2143" s="2"/>
      <c r="BY2143" s="2"/>
      <c r="BZ2143" s="2"/>
      <c r="CA2143" s="2"/>
      <c r="CB2143" s="2"/>
      <c r="CC2143" s="2"/>
      <c r="CD2143" s="2"/>
      <c r="CE2143" s="2"/>
      <c r="CF2143" s="2"/>
      <c r="CG2143" s="2"/>
      <c r="CH2143" s="2"/>
      <c r="CI2143" s="2"/>
      <c r="CJ2143" s="2"/>
      <c r="CK2143" s="2"/>
      <c r="CL2143" s="2"/>
      <c r="CM2143" s="2"/>
      <c r="CN2143" s="2"/>
      <c r="CO2143" s="2"/>
      <c r="CP2143" s="2"/>
      <c r="CQ2143" s="2"/>
      <c r="CR2143" s="2"/>
      <c r="CS2143" s="2"/>
      <c r="CT2143" s="2"/>
      <c r="CU2143" s="2"/>
      <c r="CV2143" s="2"/>
      <c r="CW2143" s="2"/>
      <c r="CX2143" s="2"/>
      <c r="CY2143" s="2"/>
      <c r="CZ2143" s="2"/>
      <c r="DA2143" s="2"/>
      <c r="DB2143" s="2"/>
      <c r="DC2143" s="2"/>
      <c r="DD2143" s="2"/>
      <c r="DE2143" s="2"/>
      <c r="DF2143" s="2"/>
      <c r="DG2143" s="2"/>
      <c r="DH2143" s="2"/>
      <c r="DI2143" s="2"/>
      <c r="DJ2143" s="2"/>
      <c r="DK2143" s="2"/>
      <c r="DL2143" s="2"/>
      <c r="DM2143" s="2"/>
      <c r="DN2143" s="2"/>
      <c r="DO2143" s="2"/>
      <c r="DP2143" s="2"/>
      <c r="DQ2143" s="2"/>
      <c r="DR2143" s="2"/>
      <c r="DS2143" s="2"/>
      <c r="DT2143" s="2"/>
    </row>
    <row r="2144" spans="1:124" ht="13" x14ac:dyDescent="0.3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  <c r="CE2144" s="2"/>
      <c r="CF2144" s="2"/>
      <c r="CG2144" s="2"/>
      <c r="CH2144" s="2"/>
      <c r="CI2144" s="2"/>
      <c r="CJ2144" s="2"/>
      <c r="CK2144" s="2"/>
      <c r="CL2144" s="2"/>
      <c r="CM2144" s="2"/>
      <c r="CN2144" s="2"/>
      <c r="CO2144" s="2"/>
      <c r="CP2144" s="2"/>
      <c r="CQ2144" s="2"/>
      <c r="CR2144" s="2"/>
      <c r="CS2144" s="2"/>
      <c r="CT2144" s="2"/>
      <c r="CU2144" s="2"/>
      <c r="CV2144" s="2"/>
      <c r="CW2144" s="2"/>
      <c r="CX2144" s="2"/>
      <c r="CY2144" s="2"/>
      <c r="CZ2144" s="2"/>
      <c r="DA2144" s="2"/>
      <c r="DB2144" s="2"/>
      <c r="DC2144" s="2"/>
      <c r="DD2144" s="2"/>
      <c r="DE2144" s="2"/>
      <c r="DF2144" s="2"/>
      <c r="DG2144" s="2"/>
      <c r="DH2144" s="2"/>
      <c r="DI2144" s="2"/>
      <c r="DJ2144" s="2"/>
      <c r="DK2144" s="2"/>
      <c r="DL2144" s="2"/>
      <c r="DM2144" s="2"/>
      <c r="DN2144" s="2"/>
      <c r="DO2144" s="2"/>
      <c r="DP2144" s="2"/>
      <c r="DQ2144" s="2"/>
      <c r="DR2144" s="2"/>
      <c r="DS2144" s="2"/>
      <c r="DT2144" s="2"/>
    </row>
    <row r="2145" spans="1:124" ht="13" x14ac:dyDescent="0.3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  <c r="BW2145" s="2"/>
      <c r="BX2145" s="2"/>
      <c r="BY2145" s="2"/>
      <c r="BZ2145" s="2"/>
      <c r="CA2145" s="2"/>
      <c r="CB2145" s="2"/>
      <c r="CC2145" s="2"/>
      <c r="CD2145" s="2"/>
      <c r="CE2145" s="2"/>
      <c r="CF2145" s="2"/>
      <c r="CG2145" s="2"/>
      <c r="CH2145" s="2"/>
      <c r="CI2145" s="2"/>
      <c r="CJ2145" s="2"/>
      <c r="CK2145" s="2"/>
      <c r="CL2145" s="2"/>
      <c r="CM2145" s="2"/>
      <c r="CN2145" s="2"/>
      <c r="CO2145" s="2"/>
      <c r="CP2145" s="2"/>
      <c r="CQ2145" s="2"/>
      <c r="CR2145" s="2"/>
      <c r="CS2145" s="2"/>
      <c r="CT2145" s="2"/>
      <c r="CU2145" s="2"/>
      <c r="CV2145" s="2"/>
      <c r="CW2145" s="2"/>
      <c r="CX2145" s="2"/>
      <c r="CY2145" s="2"/>
      <c r="CZ2145" s="2"/>
      <c r="DA2145" s="2"/>
      <c r="DB2145" s="2"/>
      <c r="DC2145" s="2"/>
      <c r="DD2145" s="2"/>
      <c r="DE2145" s="2"/>
      <c r="DF2145" s="2"/>
      <c r="DG2145" s="2"/>
      <c r="DH2145" s="2"/>
      <c r="DI2145" s="2"/>
      <c r="DJ2145" s="2"/>
      <c r="DK2145" s="2"/>
      <c r="DL2145" s="2"/>
      <c r="DM2145" s="2"/>
      <c r="DN2145" s="2"/>
      <c r="DO2145" s="2"/>
      <c r="DP2145" s="2"/>
      <c r="DQ2145" s="2"/>
      <c r="DR2145" s="2"/>
      <c r="DS2145" s="2"/>
      <c r="DT2145" s="2"/>
    </row>
    <row r="2146" spans="1:124" ht="13" x14ac:dyDescent="0.3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  <c r="CA2146" s="2"/>
      <c r="CB2146" s="2"/>
      <c r="CC2146" s="2"/>
      <c r="CD2146" s="2"/>
      <c r="CE2146" s="2"/>
      <c r="CF2146" s="2"/>
      <c r="CG2146" s="2"/>
      <c r="CH2146" s="2"/>
      <c r="CI2146" s="2"/>
      <c r="CJ2146" s="2"/>
      <c r="CK2146" s="2"/>
      <c r="CL2146" s="2"/>
      <c r="CM2146" s="2"/>
      <c r="CN2146" s="2"/>
      <c r="CO2146" s="2"/>
      <c r="CP2146" s="2"/>
      <c r="CQ2146" s="2"/>
      <c r="CR2146" s="2"/>
      <c r="CS2146" s="2"/>
      <c r="CT2146" s="2"/>
      <c r="CU2146" s="2"/>
      <c r="CV2146" s="2"/>
      <c r="CW2146" s="2"/>
      <c r="CX2146" s="2"/>
      <c r="CY2146" s="2"/>
      <c r="CZ2146" s="2"/>
      <c r="DA2146" s="2"/>
      <c r="DB2146" s="2"/>
      <c r="DC2146" s="2"/>
      <c r="DD2146" s="2"/>
      <c r="DE2146" s="2"/>
      <c r="DF2146" s="2"/>
      <c r="DG2146" s="2"/>
      <c r="DH2146" s="2"/>
      <c r="DI2146" s="2"/>
      <c r="DJ2146" s="2"/>
      <c r="DK2146" s="2"/>
      <c r="DL2146" s="2"/>
      <c r="DM2146" s="2"/>
      <c r="DN2146" s="2"/>
      <c r="DO2146" s="2"/>
      <c r="DP2146" s="2"/>
      <c r="DQ2146" s="2"/>
      <c r="DR2146" s="2"/>
      <c r="DS2146" s="2"/>
      <c r="DT2146" s="2"/>
    </row>
    <row r="2147" spans="1:124" ht="13" x14ac:dyDescent="0.3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  <c r="CA2147" s="2"/>
      <c r="CB2147" s="2"/>
      <c r="CC2147" s="2"/>
      <c r="CD2147" s="2"/>
      <c r="CE2147" s="2"/>
      <c r="CF2147" s="2"/>
      <c r="CG2147" s="2"/>
      <c r="CH2147" s="2"/>
      <c r="CI2147" s="2"/>
      <c r="CJ2147" s="2"/>
      <c r="CK2147" s="2"/>
      <c r="CL2147" s="2"/>
      <c r="CM2147" s="2"/>
      <c r="CN2147" s="2"/>
      <c r="CO2147" s="2"/>
      <c r="CP2147" s="2"/>
      <c r="CQ2147" s="2"/>
      <c r="CR2147" s="2"/>
      <c r="CS2147" s="2"/>
      <c r="CT2147" s="2"/>
      <c r="CU2147" s="2"/>
      <c r="CV2147" s="2"/>
      <c r="CW2147" s="2"/>
      <c r="CX2147" s="2"/>
      <c r="CY2147" s="2"/>
      <c r="CZ2147" s="2"/>
      <c r="DA2147" s="2"/>
      <c r="DB2147" s="2"/>
      <c r="DC2147" s="2"/>
      <c r="DD2147" s="2"/>
      <c r="DE2147" s="2"/>
      <c r="DF2147" s="2"/>
      <c r="DG2147" s="2"/>
      <c r="DH2147" s="2"/>
      <c r="DI2147" s="2"/>
      <c r="DJ2147" s="2"/>
      <c r="DK2147" s="2"/>
      <c r="DL2147" s="2"/>
      <c r="DM2147" s="2"/>
      <c r="DN2147" s="2"/>
      <c r="DO2147" s="2"/>
      <c r="DP2147" s="2"/>
      <c r="DQ2147" s="2"/>
      <c r="DR2147" s="2"/>
      <c r="DS2147" s="2"/>
      <c r="DT2147" s="2"/>
    </row>
    <row r="2148" spans="1:124" ht="13" x14ac:dyDescent="0.3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  <c r="CA2148" s="2"/>
      <c r="CB2148" s="2"/>
      <c r="CC2148" s="2"/>
      <c r="CD2148" s="2"/>
      <c r="CE2148" s="2"/>
      <c r="CF2148" s="2"/>
      <c r="CG2148" s="2"/>
      <c r="CH2148" s="2"/>
      <c r="CI2148" s="2"/>
      <c r="CJ2148" s="2"/>
      <c r="CK2148" s="2"/>
      <c r="CL2148" s="2"/>
      <c r="CM2148" s="2"/>
      <c r="CN2148" s="2"/>
      <c r="CO2148" s="2"/>
      <c r="CP2148" s="2"/>
      <c r="CQ2148" s="2"/>
      <c r="CR2148" s="2"/>
      <c r="CS2148" s="2"/>
      <c r="CT2148" s="2"/>
      <c r="CU2148" s="2"/>
      <c r="CV2148" s="2"/>
      <c r="CW2148" s="2"/>
      <c r="CX2148" s="2"/>
      <c r="CY2148" s="2"/>
      <c r="CZ2148" s="2"/>
      <c r="DA2148" s="2"/>
      <c r="DB2148" s="2"/>
      <c r="DC2148" s="2"/>
      <c r="DD2148" s="2"/>
      <c r="DE2148" s="2"/>
      <c r="DF2148" s="2"/>
      <c r="DG2148" s="2"/>
      <c r="DH2148" s="2"/>
      <c r="DI2148" s="2"/>
      <c r="DJ2148" s="2"/>
      <c r="DK2148" s="2"/>
      <c r="DL2148" s="2"/>
      <c r="DM2148" s="2"/>
      <c r="DN2148" s="2"/>
      <c r="DO2148" s="2"/>
      <c r="DP2148" s="2"/>
      <c r="DQ2148" s="2"/>
      <c r="DR2148" s="2"/>
      <c r="DS2148" s="2"/>
      <c r="DT2148" s="2"/>
    </row>
    <row r="2149" spans="1:124" ht="13" x14ac:dyDescent="0.3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  <c r="CA2149" s="2"/>
      <c r="CB2149" s="2"/>
      <c r="CC2149" s="2"/>
      <c r="CD2149" s="2"/>
      <c r="CE2149" s="2"/>
      <c r="CF2149" s="2"/>
      <c r="CG2149" s="2"/>
      <c r="CH2149" s="2"/>
      <c r="CI2149" s="2"/>
      <c r="CJ2149" s="2"/>
      <c r="CK2149" s="2"/>
      <c r="CL2149" s="2"/>
      <c r="CM2149" s="2"/>
      <c r="CN2149" s="2"/>
      <c r="CO2149" s="2"/>
      <c r="CP2149" s="2"/>
      <c r="CQ2149" s="2"/>
      <c r="CR2149" s="2"/>
      <c r="CS2149" s="2"/>
      <c r="CT2149" s="2"/>
      <c r="CU2149" s="2"/>
      <c r="CV2149" s="2"/>
      <c r="CW2149" s="2"/>
      <c r="CX2149" s="2"/>
      <c r="CY2149" s="2"/>
      <c r="CZ2149" s="2"/>
      <c r="DA2149" s="2"/>
      <c r="DB2149" s="2"/>
      <c r="DC2149" s="2"/>
      <c r="DD2149" s="2"/>
      <c r="DE2149" s="2"/>
      <c r="DF2149" s="2"/>
      <c r="DG2149" s="2"/>
      <c r="DH2149" s="2"/>
      <c r="DI2149" s="2"/>
      <c r="DJ2149" s="2"/>
      <c r="DK2149" s="2"/>
      <c r="DL2149" s="2"/>
      <c r="DM2149" s="2"/>
      <c r="DN2149" s="2"/>
      <c r="DO2149" s="2"/>
      <c r="DP2149" s="2"/>
      <c r="DQ2149" s="2"/>
      <c r="DR2149" s="2"/>
      <c r="DS2149" s="2"/>
      <c r="DT2149" s="2"/>
    </row>
    <row r="2150" spans="1:124" ht="13" x14ac:dyDescent="0.3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  <c r="CA2150" s="2"/>
      <c r="CB2150" s="2"/>
      <c r="CC2150" s="2"/>
      <c r="CD2150" s="2"/>
      <c r="CE2150" s="2"/>
      <c r="CF2150" s="2"/>
      <c r="CG2150" s="2"/>
      <c r="CH2150" s="2"/>
      <c r="CI2150" s="2"/>
      <c r="CJ2150" s="2"/>
      <c r="CK2150" s="2"/>
      <c r="CL2150" s="2"/>
      <c r="CM2150" s="2"/>
      <c r="CN2150" s="2"/>
      <c r="CO2150" s="2"/>
      <c r="CP2150" s="2"/>
      <c r="CQ2150" s="2"/>
      <c r="CR2150" s="2"/>
      <c r="CS2150" s="2"/>
      <c r="CT2150" s="2"/>
      <c r="CU2150" s="2"/>
      <c r="CV2150" s="2"/>
      <c r="CW2150" s="2"/>
      <c r="CX2150" s="2"/>
      <c r="CY2150" s="2"/>
      <c r="CZ2150" s="2"/>
      <c r="DA2150" s="2"/>
      <c r="DB2150" s="2"/>
      <c r="DC2150" s="2"/>
      <c r="DD2150" s="2"/>
      <c r="DE2150" s="2"/>
      <c r="DF2150" s="2"/>
      <c r="DG2150" s="2"/>
      <c r="DH2150" s="2"/>
      <c r="DI2150" s="2"/>
      <c r="DJ2150" s="2"/>
      <c r="DK2150" s="2"/>
      <c r="DL2150" s="2"/>
      <c r="DM2150" s="2"/>
      <c r="DN2150" s="2"/>
      <c r="DO2150" s="2"/>
      <c r="DP2150" s="2"/>
      <c r="DQ2150" s="2"/>
      <c r="DR2150" s="2"/>
      <c r="DS2150" s="2"/>
      <c r="DT2150" s="2"/>
    </row>
    <row r="2151" spans="1:124" ht="13" x14ac:dyDescent="0.3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  <c r="CA2151" s="2"/>
      <c r="CB2151" s="2"/>
      <c r="CC2151" s="2"/>
      <c r="CD2151" s="2"/>
      <c r="CE2151" s="2"/>
      <c r="CF2151" s="2"/>
      <c r="CG2151" s="2"/>
      <c r="CH2151" s="2"/>
      <c r="CI2151" s="2"/>
      <c r="CJ2151" s="2"/>
      <c r="CK2151" s="2"/>
      <c r="CL2151" s="2"/>
      <c r="CM2151" s="2"/>
      <c r="CN2151" s="2"/>
      <c r="CO2151" s="2"/>
      <c r="CP2151" s="2"/>
      <c r="CQ2151" s="2"/>
      <c r="CR2151" s="2"/>
      <c r="CS2151" s="2"/>
      <c r="CT2151" s="2"/>
      <c r="CU2151" s="2"/>
      <c r="CV2151" s="2"/>
      <c r="CW2151" s="2"/>
      <c r="CX2151" s="2"/>
      <c r="CY2151" s="2"/>
      <c r="CZ2151" s="2"/>
      <c r="DA2151" s="2"/>
      <c r="DB2151" s="2"/>
      <c r="DC2151" s="2"/>
      <c r="DD2151" s="2"/>
      <c r="DE2151" s="2"/>
      <c r="DF2151" s="2"/>
      <c r="DG2151" s="2"/>
      <c r="DH2151" s="2"/>
      <c r="DI2151" s="2"/>
      <c r="DJ2151" s="2"/>
      <c r="DK2151" s="2"/>
      <c r="DL2151" s="2"/>
      <c r="DM2151" s="2"/>
      <c r="DN2151" s="2"/>
      <c r="DO2151" s="2"/>
      <c r="DP2151" s="2"/>
      <c r="DQ2151" s="2"/>
      <c r="DR2151" s="2"/>
      <c r="DS2151" s="2"/>
      <c r="DT2151" s="2"/>
    </row>
    <row r="2152" spans="1:124" ht="13" x14ac:dyDescent="0.3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  <c r="CE2152" s="2"/>
      <c r="CF2152" s="2"/>
      <c r="CG2152" s="2"/>
      <c r="CH2152" s="2"/>
      <c r="CI2152" s="2"/>
      <c r="CJ2152" s="2"/>
      <c r="CK2152" s="2"/>
      <c r="CL2152" s="2"/>
      <c r="CM2152" s="2"/>
      <c r="CN2152" s="2"/>
      <c r="CO2152" s="2"/>
      <c r="CP2152" s="2"/>
      <c r="CQ2152" s="2"/>
      <c r="CR2152" s="2"/>
      <c r="CS2152" s="2"/>
      <c r="CT2152" s="2"/>
      <c r="CU2152" s="2"/>
      <c r="CV2152" s="2"/>
      <c r="CW2152" s="2"/>
      <c r="CX2152" s="2"/>
      <c r="CY2152" s="2"/>
      <c r="CZ2152" s="2"/>
      <c r="DA2152" s="2"/>
      <c r="DB2152" s="2"/>
      <c r="DC2152" s="2"/>
      <c r="DD2152" s="2"/>
      <c r="DE2152" s="2"/>
      <c r="DF2152" s="2"/>
      <c r="DG2152" s="2"/>
      <c r="DH2152" s="2"/>
      <c r="DI2152" s="2"/>
      <c r="DJ2152" s="2"/>
      <c r="DK2152" s="2"/>
      <c r="DL2152" s="2"/>
      <c r="DM2152" s="2"/>
      <c r="DN2152" s="2"/>
      <c r="DO2152" s="2"/>
      <c r="DP2152" s="2"/>
      <c r="DQ2152" s="2"/>
      <c r="DR2152" s="2"/>
      <c r="DS2152" s="2"/>
      <c r="DT2152" s="2"/>
    </row>
    <row r="2153" spans="1:124" ht="13" x14ac:dyDescent="0.3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  <c r="CA2153" s="2"/>
      <c r="CB2153" s="2"/>
      <c r="CC2153" s="2"/>
      <c r="CD2153" s="2"/>
      <c r="CE2153" s="2"/>
      <c r="CF2153" s="2"/>
      <c r="CG2153" s="2"/>
      <c r="CH2153" s="2"/>
      <c r="CI2153" s="2"/>
      <c r="CJ2153" s="2"/>
      <c r="CK2153" s="2"/>
      <c r="CL2153" s="2"/>
      <c r="CM2153" s="2"/>
      <c r="CN2153" s="2"/>
      <c r="CO2153" s="2"/>
      <c r="CP2153" s="2"/>
      <c r="CQ2153" s="2"/>
      <c r="CR2153" s="2"/>
      <c r="CS2153" s="2"/>
      <c r="CT2153" s="2"/>
      <c r="CU2153" s="2"/>
      <c r="CV2153" s="2"/>
      <c r="CW2153" s="2"/>
      <c r="CX2153" s="2"/>
      <c r="CY2153" s="2"/>
      <c r="CZ2153" s="2"/>
      <c r="DA2153" s="2"/>
      <c r="DB2153" s="2"/>
      <c r="DC2153" s="2"/>
      <c r="DD2153" s="2"/>
      <c r="DE2153" s="2"/>
      <c r="DF2153" s="2"/>
      <c r="DG2153" s="2"/>
      <c r="DH2153" s="2"/>
      <c r="DI2153" s="2"/>
      <c r="DJ2153" s="2"/>
      <c r="DK2153" s="2"/>
      <c r="DL2153" s="2"/>
      <c r="DM2153" s="2"/>
      <c r="DN2153" s="2"/>
      <c r="DO2153" s="2"/>
      <c r="DP2153" s="2"/>
      <c r="DQ2153" s="2"/>
      <c r="DR2153" s="2"/>
      <c r="DS2153" s="2"/>
      <c r="DT2153" s="2"/>
    </row>
    <row r="2154" spans="1:124" ht="13" x14ac:dyDescent="0.3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2"/>
      <c r="BY2154" s="2"/>
      <c r="BZ2154" s="2"/>
      <c r="CA2154" s="2"/>
      <c r="CB2154" s="2"/>
      <c r="CC2154" s="2"/>
      <c r="CD2154" s="2"/>
      <c r="CE2154" s="2"/>
      <c r="CF2154" s="2"/>
      <c r="CG2154" s="2"/>
      <c r="CH2154" s="2"/>
      <c r="CI2154" s="2"/>
      <c r="CJ2154" s="2"/>
      <c r="CK2154" s="2"/>
      <c r="CL2154" s="2"/>
      <c r="CM2154" s="2"/>
      <c r="CN2154" s="2"/>
      <c r="CO2154" s="2"/>
      <c r="CP2154" s="2"/>
      <c r="CQ2154" s="2"/>
      <c r="CR2154" s="2"/>
      <c r="CS2154" s="2"/>
      <c r="CT2154" s="2"/>
      <c r="CU2154" s="2"/>
      <c r="CV2154" s="2"/>
      <c r="CW2154" s="2"/>
      <c r="CX2154" s="2"/>
      <c r="CY2154" s="2"/>
      <c r="CZ2154" s="2"/>
      <c r="DA2154" s="2"/>
      <c r="DB2154" s="2"/>
      <c r="DC2154" s="2"/>
      <c r="DD2154" s="2"/>
      <c r="DE2154" s="2"/>
      <c r="DF2154" s="2"/>
      <c r="DG2154" s="2"/>
      <c r="DH2154" s="2"/>
      <c r="DI2154" s="2"/>
      <c r="DJ2154" s="2"/>
      <c r="DK2154" s="2"/>
      <c r="DL2154" s="2"/>
      <c r="DM2154" s="2"/>
      <c r="DN2154" s="2"/>
      <c r="DO2154" s="2"/>
      <c r="DP2154" s="2"/>
      <c r="DQ2154" s="2"/>
      <c r="DR2154" s="2"/>
      <c r="DS2154" s="2"/>
      <c r="DT2154" s="2"/>
    </row>
    <row r="2155" spans="1:124" ht="13" x14ac:dyDescent="0.3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  <c r="CE2155" s="2"/>
      <c r="CF2155" s="2"/>
      <c r="CG2155" s="2"/>
      <c r="CH2155" s="2"/>
      <c r="CI2155" s="2"/>
      <c r="CJ2155" s="2"/>
      <c r="CK2155" s="2"/>
      <c r="CL2155" s="2"/>
      <c r="CM2155" s="2"/>
      <c r="CN2155" s="2"/>
      <c r="CO2155" s="2"/>
      <c r="CP2155" s="2"/>
      <c r="CQ2155" s="2"/>
      <c r="CR2155" s="2"/>
      <c r="CS2155" s="2"/>
      <c r="CT2155" s="2"/>
      <c r="CU2155" s="2"/>
      <c r="CV2155" s="2"/>
      <c r="CW2155" s="2"/>
      <c r="CX2155" s="2"/>
      <c r="CY2155" s="2"/>
      <c r="CZ2155" s="2"/>
      <c r="DA2155" s="2"/>
      <c r="DB2155" s="2"/>
      <c r="DC2155" s="2"/>
      <c r="DD2155" s="2"/>
      <c r="DE2155" s="2"/>
      <c r="DF2155" s="2"/>
      <c r="DG2155" s="2"/>
      <c r="DH2155" s="2"/>
      <c r="DI2155" s="2"/>
      <c r="DJ2155" s="2"/>
      <c r="DK2155" s="2"/>
      <c r="DL2155" s="2"/>
      <c r="DM2155" s="2"/>
      <c r="DN2155" s="2"/>
      <c r="DO2155" s="2"/>
      <c r="DP2155" s="2"/>
      <c r="DQ2155" s="2"/>
      <c r="DR2155" s="2"/>
      <c r="DS2155" s="2"/>
      <c r="DT2155" s="2"/>
    </row>
    <row r="2156" spans="1:124" ht="13" x14ac:dyDescent="0.3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  <c r="CA2156" s="2"/>
      <c r="CB2156" s="2"/>
      <c r="CC2156" s="2"/>
      <c r="CD2156" s="2"/>
      <c r="CE2156" s="2"/>
      <c r="CF2156" s="2"/>
      <c r="CG2156" s="2"/>
      <c r="CH2156" s="2"/>
      <c r="CI2156" s="2"/>
      <c r="CJ2156" s="2"/>
      <c r="CK2156" s="2"/>
      <c r="CL2156" s="2"/>
      <c r="CM2156" s="2"/>
      <c r="CN2156" s="2"/>
      <c r="CO2156" s="2"/>
      <c r="CP2156" s="2"/>
      <c r="CQ2156" s="2"/>
      <c r="CR2156" s="2"/>
      <c r="CS2156" s="2"/>
      <c r="CT2156" s="2"/>
      <c r="CU2156" s="2"/>
      <c r="CV2156" s="2"/>
      <c r="CW2156" s="2"/>
      <c r="CX2156" s="2"/>
      <c r="CY2156" s="2"/>
      <c r="CZ2156" s="2"/>
      <c r="DA2156" s="2"/>
      <c r="DB2156" s="2"/>
      <c r="DC2156" s="2"/>
      <c r="DD2156" s="2"/>
      <c r="DE2156" s="2"/>
      <c r="DF2156" s="2"/>
      <c r="DG2156" s="2"/>
      <c r="DH2156" s="2"/>
      <c r="DI2156" s="2"/>
      <c r="DJ2156" s="2"/>
      <c r="DK2156" s="2"/>
      <c r="DL2156" s="2"/>
      <c r="DM2156" s="2"/>
      <c r="DN2156" s="2"/>
      <c r="DO2156" s="2"/>
      <c r="DP2156" s="2"/>
      <c r="DQ2156" s="2"/>
      <c r="DR2156" s="2"/>
      <c r="DS2156" s="2"/>
      <c r="DT2156" s="2"/>
    </row>
    <row r="2157" spans="1:124" ht="13" x14ac:dyDescent="0.3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  <c r="CA2157" s="2"/>
      <c r="CB2157" s="2"/>
      <c r="CC2157" s="2"/>
      <c r="CD2157" s="2"/>
      <c r="CE2157" s="2"/>
      <c r="CF2157" s="2"/>
      <c r="CG2157" s="2"/>
      <c r="CH2157" s="2"/>
      <c r="CI2157" s="2"/>
      <c r="CJ2157" s="2"/>
      <c r="CK2157" s="2"/>
      <c r="CL2157" s="2"/>
      <c r="CM2157" s="2"/>
      <c r="CN2157" s="2"/>
      <c r="CO2157" s="2"/>
      <c r="CP2157" s="2"/>
      <c r="CQ2157" s="2"/>
      <c r="CR2157" s="2"/>
      <c r="CS2157" s="2"/>
      <c r="CT2157" s="2"/>
      <c r="CU2157" s="2"/>
      <c r="CV2157" s="2"/>
      <c r="CW2157" s="2"/>
      <c r="CX2157" s="2"/>
      <c r="CY2157" s="2"/>
      <c r="CZ2157" s="2"/>
      <c r="DA2157" s="2"/>
      <c r="DB2157" s="2"/>
      <c r="DC2157" s="2"/>
      <c r="DD2157" s="2"/>
      <c r="DE2157" s="2"/>
      <c r="DF2157" s="2"/>
      <c r="DG2157" s="2"/>
      <c r="DH2157" s="2"/>
      <c r="DI2157" s="2"/>
      <c r="DJ2157" s="2"/>
      <c r="DK2157" s="2"/>
      <c r="DL2157" s="2"/>
      <c r="DM2157" s="2"/>
      <c r="DN2157" s="2"/>
      <c r="DO2157" s="2"/>
      <c r="DP2157" s="2"/>
      <c r="DQ2157" s="2"/>
      <c r="DR2157" s="2"/>
      <c r="DS2157" s="2"/>
      <c r="DT2157" s="2"/>
    </row>
    <row r="2158" spans="1:124" ht="13" x14ac:dyDescent="0.3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  <c r="CA2158" s="2"/>
      <c r="CB2158" s="2"/>
      <c r="CC2158" s="2"/>
      <c r="CD2158" s="2"/>
      <c r="CE2158" s="2"/>
      <c r="CF2158" s="2"/>
      <c r="CG2158" s="2"/>
      <c r="CH2158" s="2"/>
      <c r="CI2158" s="2"/>
      <c r="CJ2158" s="2"/>
      <c r="CK2158" s="2"/>
      <c r="CL2158" s="2"/>
      <c r="CM2158" s="2"/>
      <c r="CN2158" s="2"/>
      <c r="CO2158" s="2"/>
      <c r="CP2158" s="2"/>
      <c r="CQ2158" s="2"/>
      <c r="CR2158" s="2"/>
      <c r="CS2158" s="2"/>
      <c r="CT2158" s="2"/>
      <c r="CU2158" s="2"/>
      <c r="CV2158" s="2"/>
      <c r="CW2158" s="2"/>
      <c r="CX2158" s="2"/>
      <c r="CY2158" s="2"/>
      <c r="CZ2158" s="2"/>
      <c r="DA2158" s="2"/>
      <c r="DB2158" s="2"/>
      <c r="DC2158" s="2"/>
      <c r="DD2158" s="2"/>
      <c r="DE2158" s="2"/>
      <c r="DF2158" s="2"/>
      <c r="DG2158" s="2"/>
      <c r="DH2158" s="2"/>
      <c r="DI2158" s="2"/>
      <c r="DJ2158" s="2"/>
      <c r="DK2158" s="2"/>
      <c r="DL2158" s="2"/>
      <c r="DM2158" s="2"/>
      <c r="DN2158" s="2"/>
      <c r="DO2158" s="2"/>
      <c r="DP2158" s="2"/>
      <c r="DQ2158" s="2"/>
      <c r="DR2158" s="2"/>
      <c r="DS2158" s="2"/>
      <c r="DT2158" s="2"/>
    </row>
    <row r="2159" spans="1:124" ht="13" x14ac:dyDescent="0.3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  <c r="CA2159" s="2"/>
      <c r="CB2159" s="2"/>
      <c r="CC2159" s="2"/>
      <c r="CD2159" s="2"/>
      <c r="CE2159" s="2"/>
      <c r="CF2159" s="2"/>
      <c r="CG2159" s="2"/>
      <c r="CH2159" s="2"/>
      <c r="CI2159" s="2"/>
      <c r="CJ2159" s="2"/>
      <c r="CK2159" s="2"/>
      <c r="CL2159" s="2"/>
      <c r="CM2159" s="2"/>
      <c r="CN2159" s="2"/>
      <c r="CO2159" s="2"/>
      <c r="CP2159" s="2"/>
      <c r="CQ2159" s="2"/>
      <c r="CR2159" s="2"/>
      <c r="CS2159" s="2"/>
      <c r="CT2159" s="2"/>
      <c r="CU2159" s="2"/>
      <c r="CV2159" s="2"/>
      <c r="CW2159" s="2"/>
      <c r="CX2159" s="2"/>
      <c r="CY2159" s="2"/>
      <c r="CZ2159" s="2"/>
      <c r="DA2159" s="2"/>
      <c r="DB2159" s="2"/>
      <c r="DC2159" s="2"/>
      <c r="DD2159" s="2"/>
      <c r="DE2159" s="2"/>
      <c r="DF2159" s="2"/>
      <c r="DG2159" s="2"/>
      <c r="DH2159" s="2"/>
      <c r="DI2159" s="2"/>
      <c r="DJ2159" s="2"/>
      <c r="DK2159" s="2"/>
      <c r="DL2159" s="2"/>
      <c r="DM2159" s="2"/>
      <c r="DN2159" s="2"/>
      <c r="DO2159" s="2"/>
      <c r="DP2159" s="2"/>
      <c r="DQ2159" s="2"/>
      <c r="DR2159" s="2"/>
      <c r="DS2159" s="2"/>
      <c r="DT2159" s="2"/>
    </row>
    <row r="2160" spans="1:124" ht="13" x14ac:dyDescent="0.3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  <c r="CE2160" s="2"/>
      <c r="CF2160" s="2"/>
      <c r="CG2160" s="2"/>
      <c r="CH2160" s="2"/>
      <c r="CI2160" s="2"/>
      <c r="CJ2160" s="2"/>
      <c r="CK2160" s="2"/>
      <c r="CL2160" s="2"/>
      <c r="CM2160" s="2"/>
      <c r="CN2160" s="2"/>
      <c r="CO2160" s="2"/>
      <c r="CP2160" s="2"/>
      <c r="CQ2160" s="2"/>
      <c r="CR2160" s="2"/>
      <c r="CS2160" s="2"/>
      <c r="CT2160" s="2"/>
      <c r="CU2160" s="2"/>
      <c r="CV2160" s="2"/>
      <c r="CW2160" s="2"/>
      <c r="CX2160" s="2"/>
      <c r="CY2160" s="2"/>
      <c r="CZ2160" s="2"/>
      <c r="DA2160" s="2"/>
      <c r="DB2160" s="2"/>
      <c r="DC2160" s="2"/>
      <c r="DD2160" s="2"/>
      <c r="DE2160" s="2"/>
      <c r="DF2160" s="2"/>
      <c r="DG2160" s="2"/>
      <c r="DH2160" s="2"/>
      <c r="DI2160" s="2"/>
      <c r="DJ2160" s="2"/>
      <c r="DK2160" s="2"/>
      <c r="DL2160" s="2"/>
      <c r="DM2160" s="2"/>
      <c r="DN2160" s="2"/>
      <c r="DO2160" s="2"/>
      <c r="DP2160" s="2"/>
      <c r="DQ2160" s="2"/>
      <c r="DR2160" s="2"/>
      <c r="DS2160" s="2"/>
      <c r="DT2160" s="2"/>
    </row>
    <row r="2161" spans="1:124" ht="13" x14ac:dyDescent="0.3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  <c r="CE2161" s="2"/>
      <c r="CF2161" s="2"/>
      <c r="CG2161" s="2"/>
      <c r="CH2161" s="2"/>
      <c r="CI2161" s="2"/>
      <c r="CJ2161" s="2"/>
      <c r="CK2161" s="2"/>
      <c r="CL2161" s="2"/>
      <c r="CM2161" s="2"/>
      <c r="CN2161" s="2"/>
      <c r="CO2161" s="2"/>
      <c r="CP2161" s="2"/>
      <c r="CQ2161" s="2"/>
      <c r="CR2161" s="2"/>
      <c r="CS2161" s="2"/>
      <c r="CT2161" s="2"/>
      <c r="CU2161" s="2"/>
      <c r="CV2161" s="2"/>
      <c r="CW2161" s="2"/>
      <c r="CX2161" s="2"/>
      <c r="CY2161" s="2"/>
      <c r="CZ2161" s="2"/>
      <c r="DA2161" s="2"/>
      <c r="DB2161" s="2"/>
      <c r="DC2161" s="2"/>
      <c r="DD2161" s="2"/>
      <c r="DE2161" s="2"/>
      <c r="DF2161" s="2"/>
      <c r="DG2161" s="2"/>
      <c r="DH2161" s="2"/>
      <c r="DI2161" s="2"/>
      <c r="DJ2161" s="2"/>
      <c r="DK2161" s="2"/>
      <c r="DL2161" s="2"/>
      <c r="DM2161" s="2"/>
      <c r="DN2161" s="2"/>
      <c r="DO2161" s="2"/>
      <c r="DP2161" s="2"/>
      <c r="DQ2161" s="2"/>
      <c r="DR2161" s="2"/>
      <c r="DS2161" s="2"/>
      <c r="DT2161" s="2"/>
    </row>
    <row r="2162" spans="1:124" ht="13" x14ac:dyDescent="0.3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  <c r="CE2162" s="2"/>
      <c r="CF2162" s="2"/>
      <c r="CG2162" s="2"/>
      <c r="CH2162" s="2"/>
      <c r="CI2162" s="2"/>
      <c r="CJ2162" s="2"/>
      <c r="CK2162" s="2"/>
      <c r="CL2162" s="2"/>
      <c r="CM2162" s="2"/>
      <c r="CN2162" s="2"/>
      <c r="CO2162" s="2"/>
      <c r="CP2162" s="2"/>
      <c r="CQ2162" s="2"/>
      <c r="CR2162" s="2"/>
      <c r="CS2162" s="2"/>
      <c r="CT2162" s="2"/>
      <c r="CU2162" s="2"/>
      <c r="CV2162" s="2"/>
      <c r="CW2162" s="2"/>
      <c r="CX2162" s="2"/>
      <c r="CY2162" s="2"/>
      <c r="CZ2162" s="2"/>
      <c r="DA2162" s="2"/>
      <c r="DB2162" s="2"/>
      <c r="DC2162" s="2"/>
      <c r="DD2162" s="2"/>
      <c r="DE2162" s="2"/>
      <c r="DF2162" s="2"/>
      <c r="DG2162" s="2"/>
      <c r="DH2162" s="2"/>
      <c r="DI2162" s="2"/>
      <c r="DJ2162" s="2"/>
      <c r="DK2162" s="2"/>
      <c r="DL2162" s="2"/>
      <c r="DM2162" s="2"/>
      <c r="DN2162" s="2"/>
      <c r="DO2162" s="2"/>
      <c r="DP2162" s="2"/>
      <c r="DQ2162" s="2"/>
      <c r="DR2162" s="2"/>
      <c r="DS2162" s="2"/>
      <c r="DT2162" s="2"/>
    </row>
    <row r="2163" spans="1:124" ht="13" x14ac:dyDescent="0.3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  <c r="CA2163" s="2"/>
      <c r="CB2163" s="2"/>
      <c r="CC2163" s="2"/>
      <c r="CD2163" s="2"/>
      <c r="CE2163" s="2"/>
      <c r="CF2163" s="2"/>
      <c r="CG2163" s="2"/>
      <c r="CH2163" s="2"/>
      <c r="CI2163" s="2"/>
      <c r="CJ2163" s="2"/>
      <c r="CK2163" s="2"/>
      <c r="CL2163" s="2"/>
      <c r="CM2163" s="2"/>
      <c r="CN2163" s="2"/>
      <c r="CO2163" s="2"/>
      <c r="CP2163" s="2"/>
      <c r="CQ2163" s="2"/>
      <c r="CR2163" s="2"/>
      <c r="CS2163" s="2"/>
      <c r="CT2163" s="2"/>
      <c r="CU2163" s="2"/>
      <c r="CV2163" s="2"/>
      <c r="CW2163" s="2"/>
      <c r="CX2163" s="2"/>
      <c r="CY2163" s="2"/>
      <c r="CZ2163" s="2"/>
      <c r="DA2163" s="2"/>
      <c r="DB2163" s="2"/>
      <c r="DC2163" s="2"/>
      <c r="DD2163" s="2"/>
      <c r="DE2163" s="2"/>
      <c r="DF2163" s="2"/>
      <c r="DG2163" s="2"/>
      <c r="DH2163" s="2"/>
      <c r="DI2163" s="2"/>
      <c r="DJ2163" s="2"/>
      <c r="DK2163" s="2"/>
      <c r="DL2163" s="2"/>
      <c r="DM2163" s="2"/>
      <c r="DN2163" s="2"/>
      <c r="DO2163" s="2"/>
      <c r="DP2163" s="2"/>
      <c r="DQ2163" s="2"/>
      <c r="DR2163" s="2"/>
      <c r="DS2163" s="2"/>
      <c r="DT2163" s="2"/>
    </row>
    <row r="2164" spans="1:124" ht="13" x14ac:dyDescent="0.3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2"/>
      <c r="BY2164" s="2"/>
      <c r="BZ2164" s="2"/>
      <c r="CA2164" s="2"/>
      <c r="CB2164" s="2"/>
      <c r="CC2164" s="2"/>
      <c r="CD2164" s="2"/>
      <c r="CE2164" s="2"/>
      <c r="CF2164" s="2"/>
      <c r="CG2164" s="2"/>
      <c r="CH2164" s="2"/>
      <c r="CI2164" s="2"/>
      <c r="CJ2164" s="2"/>
      <c r="CK2164" s="2"/>
      <c r="CL2164" s="2"/>
      <c r="CM2164" s="2"/>
      <c r="CN2164" s="2"/>
      <c r="CO2164" s="2"/>
      <c r="CP2164" s="2"/>
      <c r="CQ2164" s="2"/>
      <c r="CR2164" s="2"/>
      <c r="CS2164" s="2"/>
      <c r="CT2164" s="2"/>
      <c r="CU2164" s="2"/>
      <c r="CV2164" s="2"/>
      <c r="CW2164" s="2"/>
      <c r="CX2164" s="2"/>
      <c r="CY2164" s="2"/>
      <c r="CZ2164" s="2"/>
      <c r="DA2164" s="2"/>
      <c r="DB2164" s="2"/>
      <c r="DC2164" s="2"/>
      <c r="DD2164" s="2"/>
      <c r="DE2164" s="2"/>
      <c r="DF2164" s="2"/>
      <c r="DG2164" s="2"/>
      <c r="DH2164" s="2"/>
      <c r="DI2164" s="2"/>
      <c r="DJ2164" s="2"/>
      <c r="DK2164" s="2"/>
      <c r="DL2164" s="2"/>
      <c r="DM2164" s="2"/>
      <c r="DN2164" s="2"/>
      <c r="DO2164" s="2"/>
      <c r="DP2164" s="2"/>
      <c r="DQ2164" s="2"/>
      <c r="DR2164" s="2"/>
      <c r="DS2164" s="2"/>
      <c r="DT2164" s="2"/>
    </row>
    <row r="2165" spans="1:124" ht="13" x14ac:dyDescent="0.3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  <c r="BV2165" s="2"/>
      <c r="BW2165" s="2"/>
      <c r="BX2165" s="2"/>
      <c r="BY2165" s="2"/>
      <c r="BZ2165" s="2"/>
      <c r="CA2165" s="2"/>
      <c r="CB2165" s="2"/>
      <c r="CC2165" s="2"/>
      <c r="CD2165" s="2"/>
      <c r="CE2165" s="2"/>
      <c r="CF2165" s="2"/>
      <c r="CG2165" s="2"/>
      <c r="CH2165" s="2"/>
      <c r="CI2165" s="2"/>
      <c r="CJ2165" s="2"/>
      <c r="CK2165" s="2"/>
      <c r="CL2165" s="2"/>
      <c r="CM2165" s="2"/>
      <c r="CN2165" s="2"/>
      <c r="CO2165" s="2"/>
      <c r="CP2165" s="2"/>
      <c r="CQ2165" s="2"/>
      <c r="CR2165" s="2"/>
      <c r="CS2165" s="2"/>
      <c r="CT2165" s="2"/>
      <c r="CU2165" s="2"/>
      <c r="CV2165" s="2"/>
      <c r="CW2165" s="2"/>
      <c r="CX2165" s="2"/>
      <c r="CY2165" s="2"/>
      <c r="CZ2165" s="2"/>
      <c r="DA2165" s="2"/>
      <c r="DB2165" s="2"/>
      <c r="DC2165" s="2"/>
      <c r="DD2165" s="2"/>
      <c r="DE2165" s="2"/>
      <c r="DF2165" s="2"/>
      <c r="DG2165" s="2"/>
      <c r="DH2165" s="2"/>
      <c r="DI2165" s="2"/>
      <c r="DJ2165" s="2"/>
      <c r="DK2165" s="2"/>
      <c r="DL2165" s="2"/>
      <c r="DM2165" s="2"/>
      <c r="DN2165" s="2"/>
      <c r="DO2165" s="2"/>
      <c r="DP2165" s="2"/>
      <c r="DQ2165" s="2"/>
      <c r="DR2165" s="2"/>
      <c r="DS2165" s="2"/>
      <c r="DT2165" s="2"/>
    </row>
    <row r="2166" spans="1:124" ht="13" x14ac:dyDescent="0.3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  <c r="BV2166" s="2"/>
      <c r="BW2166" s="2"/>
      <c r="BX2166" s="2"/>
      <c r="BY2166" s="2"/>
      <c r="BZ2166" s="2"/>
      <c r="CA2166" s="2"/>
      <c r="CB2166" s="2"/>
      <c r="CC2166" s="2"/>
      <c r="CD2166" s="2"/>
      <c r="CE2166" s="2"/>
      <c r="CF2166" s="2"/>
      <c r="CG2166" s="2"/>
      <c r="CH2166" s="2"/>
      <c r="CI2166" s="2"/>
      <c r="CJ2166" s="2"/>
      <c r="CK2166" s="2"/>
      <c r="CL2166" s="2"/>
      <c r="CM2166" s="2"/>
      <c r="CN2166" s="2"/>
      <c r="CO2166" s="2"/>
      <c r="CP2166" s="2"/>
      <c r="CQ2166" s="2"/>
      <c r="CR2166" s="2"/>
      <c r="CS2166" s="2"/>
      <c r="CT2166" s="2"/>
      <c r="CU2166" s="2"/>
      <c r="CV2166" s="2"/>
      <c r="CW2166" s="2"/>
      <c r="CX2166" s="2"/>
      <c r="CY2166" s="2"/>
      <c r="CZ2166" s="2"/>
      <c r="DA2166" s="2"/>
      <c r="DB2166" s="2"/>
      <c r="DC2166" s="2"/>
      <c r="DD2166" s="2"/>
      <c r="DE2166" s="2"/>
      <c r="DF2166" s="2"/>
      <c r="DG2166" s="2"/>
      <c r="DH2166" s="2"/>
      <c r="DI2166" s="2"/>
      <c r="DJ2166" s="2"/>
      <c r="DK2166" s="2"/>
      <c r="DL2166" s="2"/>
      <c r="DM2166" s="2"/>
      <c r="DN2166" s="2"/>
      <c r="DO2166" s="2"/>
      <c r="DP2166" s="2"/>
      <c r="DQ2166" s="2"/>
      <c r="DR2166" s="2"/>
      <c r="DS2166" s="2"/>
      <c r="DT2166" s="2"/>
    </row>
    <row r="2167" spans="1:124" ht="13" x14ac:dyDescent="0.3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  <c r="BV2167" s="2"/>
      <c r="BW2167" s="2"/>
      <c r="BX2167" s="2"/>
      <c r="BY2167" s="2"/>
      <c r="BZ2167" s="2"/>
      <c r="CA2167" s="2"/>
      <c r="CB2167" s="2"/>
      <c r="CC2167" s="2"/>
      <c r="CD2167" s="2"/>
      <c r="CE2167" s="2"/>
      <c r="CF2167" s="2"/>
      <c r="CG2167" s="2"/>
      <c r="CH2167" s="2"/>
      <c r="CI2167" s="2"/>
      <c r="CJ2167" s="2"/>
      <c r="CK2167" s="2"/>
      <c r="CL2167" s="2"/>
      <c r="CM2167" s="2"/>
      <c r="CN2167" s="2"/>
      <c r="CO2167" s="2"/>
      <c r="CP2167" s="2"/>
      <c r="CQ2167" s="2"/>
      <c r="CR2167" s="2"/>
      <c r="CS2167" s="2"/>
      <c r="CT2167" s="2"/>
      <c r="CU2167" s="2"/>
      <c r="CV2167" s="2"/>
      <c r="CW2167" s="2"/>
      <c r="CX2167" s="2"/>
      <c r="CY2167" s="2"/>
      <c r="CZ2167" s="2"/>
      <c r="DA2167" s="2"/>
      <c r="DB2167" s="2"/>
      <c r="DC2167" s="2"/>
      <c r="DD2167" s="2"/>
      <c r="DE2167" s="2"/>
      <c r="DF2167" s="2"/>
      <c r="DG2167" s="2"/>
      <c r="DH2167" s="2"/>
      <c r="DI2167" s="2"/>
      <c r="DJ2167" s="2"/>
      <c r="DK2167" s="2"/>
      <c r="DL2167" s="2"/>
      <c r="DM2167" s="2"/>
      <c r="DN2167" s="2"/>
      <c r="DO2167" s="2"/>
      <c r="DP2167" s="2"/>
      <c r="DQ2167" s="2"/>
      <c r="DR2167" s="2"/>
      <c r="DS2167" s="2"/>
      <c r="DT2167" s="2"/>
    </row>
    <row r="2168" spans="1:124" ht="13" x14ac:dyDescent="0.3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  <c r="BV2168" s="2"/>
      <c r="BW2168" s="2"/>
      <c r="BX2168" s="2"/>
      <c r="BY2168" s="2"/>
      <c r="BZ2168" s="2"/>
      <c r="CA2168" s="2"/>
      <c r="CB2168" s="2"/>
      <c r="CC2168" s="2"/>
      <c r="CD2168" s="2"/>
      <c r="CE2168" s="2"/>
      <c r="CF2168" s="2"/>
      <c r="CG2168" s="2"/>
      <c r="CH2168" s="2"/>
      <c r="CI2168" s="2"/>
      <c r="CJ2168" s="2"/>
      <c r="CK2168" s="2"/>
      <c r="CL2168" s="2"/>
      <c r="CM2168" s="2"/>
      <c r="CN2168" s="2"/>
      <c r="CO2168" s="2"/>
      <c r="CP2168" s="2"/>
      <c r="CQ2168" s="2"/>
      <c r="CR2168" s="2"/>
      <c r="CS2168" s="2"/>
      <c r="CT2168" s="2"/>
      <c r="CU2168" s="2"/>
      <c r="CV2168" s="2"/>
      <c r="CW2168" s="2"/>
      <c r="CX2168" s="2"/>
      <c r="CY2168" s="2"/>
      <c r="CZ2168" s="2"/>
      <c r="DA2168" s="2"/>
      <c r="DB2168" s="2"/>
      <c r="DC2168" s="2"/>
      <c r="DD2168" s="2"/>
      <c r="DE2168" s="2"/>
      <c r="DF2168" s="2"/>
      <c r="DG2168" s="2"/>
      <c r="DH2168" s="2"/>
      <c r="DI2168" s="2"/>
      <c r="DJ2168" s="2"/>
      <c r="DK2168" s="2"/>
      <c r="DL2168" s="2"/>
      <c r="DM2168" s="2"/>
      <c r="DN2168" s="2"/>
      <c r="DO2168" s="2"/>
      <c r="DP2168" s="2"/>
      <c r="DQ2168" s="2"/>
      <c r="DR2168" s="2"/>
      <c r="DS2168" s="2"/>
      <c r="DT2168" s="2"/>
    </row>
    <row r="2169" spans="1:124" ht="13" x14ac:dyDescent="0.3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  <c r="BV2169" s="2"/>
      <c r="BW2169" s="2"/>
      <c r="BX2169" s="2"/>
      <c r="BY2169" s="2"/>
      <c r="BZ2169" s="2"/>
      <c r="CA2169" s="2"/>
      <c r="CB2169" s="2"/>
      <c r="CC2169" s="2"/>
      <c r="CD2169" s="2"/>
      <c r="CE2169" s="2"/>
      <c r="CF2169" s="2"/>
      <c r="CG2169" s="2"/>
      <c r="CH2169" s="2"/>
      <c r="CI2169" s="2"/>
      <c r="CJ2169" s="2"/>
      <c r="CK2169" s="2"/>
      <c r="CL2169" s="2"/>
      <c r="CM2169" s="2"/>
      <c r="CN2169" s="2"/>
      <c r="CO2169" s="2"/>
      <c r="CP2169" s="2"/>
      <c r="CQ2169" s="2"/>
      <c r="CR2169" s="2"/>
      <c r="CS2169" s="2"/>
      <c r="CT2169" s="2"/>
      <c r="CU2169" s="2"/>
      <c r="CV2169" s="2"/>
      <c r="CW2169" s="2"/>
      <c r="CX2169" s="2"/>
      <c r="CY2169" s="2"/>
      <c r="CZ2169" s="2"/>
      <c r="DA2169" s="2"/>
      <c r="DB2169" s="2"/>
      <c r="DC2169" s="2"/>
      <c r="DD2169" s="2"/>
      <c r="DE2169" s="2"/>
      <c r="DF2169" s="2"/>
      <c r="DG2169" s="2"/>
      <c r="DH2169" s="2"/>
      <c r="DI2169" s="2"/>
      <c r="DJ2169" s="2"/>
      <c r="DK2169" s="2"/>
      <c r="DL2169" s="2"/>
      <c r="DM2169" s="2"/>
      <c r="DN2169" s="2"/>
      <c r="DO2169" s="2"/>
      <c r="DP2169" s="2"/>
      <c r="DQ2169" s="2"/>
      <c r="DR2169" s="2"/>
      <c r="DS2169" s="2"/>
      <c r="DT2169" s="2"/>
    </row>
    <row r="2170" spans="1:124" ht="13" x14ac:dyDescent="0.3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  <c r="BV2170" s="2"/>
      <c r="BW2170" s="2"/>
      <c r="BX2170" s="2"/>
      <c r="BY2170" s="2"/>
      <c r="BZ2170" s="2"/>
      <c r="CA2170" s="2"/>
      <c r="CB2170" s="2"/>
      <c r="CC2170" s="2"/>
      <c r="CD2170" s="2"/>
      <c r="CE2170" s="2"/>
      <c r="CF2170" s="2"/>
      <c r="CG2170" s="2"/>
      <c r="CH2170" s="2"/>
      <c r="CI2170" s="2"/>
      <c r="CJ2170" s="2"/>
      <c r="CK2170" s="2"/>
      <c r="CL2170" s="2"/>
      <c r="CM2170" s="2"/>
      <c r="CN2170" s="2"/>
      <c r="CO2170" s="2"/>
      <c r="CP2170" s="2"/>
      <c r="CQ2170" s="2"/>
      <c r="CR2170" s="2"/>
      <c r="CS2170" s="2"/>
      <c r="CT2170" s="2"/>
      <c r="CU2170" s="2"/>
      <c r="CV2170" s="2"/>
      <c r="CW2170" s="2"/>
      <c r="CX2170" s="2"/>
      <c r="CY2170" s="2"/>
      <c r="CZ2170" s="2"/>
      <c r="DA2170" s="2"/>
      <c r="DB2170" s="2"/>
      <c r="DC2170" s="2"/>
      <c r="DD2170" s="2"/>
      <c r="DE2170" s="2"/>
      <c r="DF2170" s="2"/>
      <c r="DG2170" s="2"/>
      <c r="DH2170" s="2"/>
      <c r="DI2170" s="2"/>
      <c r="DJ2170" s="2"/>
      <c r="DK2170" s="2"/>
      <c r="DL2170" s="2"/>
      <c r="DM2170" s="2"/>
      <c r="DN2170" s="2"/>
      <c r="DO2170" s="2"/>
      <c r="DP2170" s="2"/>
      <c r="DQ2170" s="2"/>
      <c r="DR2170" s="2"/>
      <c r="DS2170" s="2"/>
      <c r="DT2170" s="2"/>
    </row>
    <row r="2171" spans="1:124" ht="13" x14ac:dyDescent="0.3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  <c r="CA2171" s="2"/>
      <c r="CB2171" s="2"/>
      <c r="CC2171" s="2"/>
      <c r="CD2171" s="2"/>
      <c r="CE2171" s="2"/>
      <c r="CF2171" s="2"/>
      <c r="CG2171" s="2"/>
      <c r="CH2171" s="2"/>
      <c r="CI2171" s="2"/>
      <c r="CJ2171" s="2"/>
      <c r="CK2171" s="2"/>
      <c r="CL2171" s="2"/>
      <c r="CM2171" s="2"/>
      <c r="CN2171" s="2"/>
      <c r="CO2171" s="2"/>
      <c r="CP2171" s="2"/>
      <c r="CQ2171" s="2"/>
      <c r="CR2171" s="2"/>
      <c r="CS2171" s="2"/>
      <c r="CT2171" s="2"/>
      <c r="CU2171" s="2"/>
      <c r="CV2171" s="2"/>
      <c r="CW2171" s="2"/>
      <c r="CX2171" s="2"/>
      <c r="CY2171" s="2"/>
      <c r="CZ2171" s="2"/>
      <c r="DA2171" s="2"/>
      <c r="DB2171" s="2"/>
      <c r="DC2171" s="2"/>
      <c r="DD2171" s="2"/>
      <c r="DE2171" s="2"/>
      <c r="DF2171" s="2"/>
      <c r="DG2171" s="2"/>
      <c r="DH2171" s="2"/>
      <c r="DI2171" s="2"/>
      <c r="DJ2171" s="2"/>
      <c r="DK2171" s="2"/>
      <c r="DL2171" s="2"/>
      <c r="DM2171" s="2"/>
      <c r="DN2171" s="2"/>
      <c r="DO2171" s="2"/>
      <c r="DP2171" s="2"/>
      <c r="DQ2171" s="2"/>
      <c r="DR2171" s="2"/>
      <c r="DS2171" s="2"/>
      <c r="DT2171" s="2"/>
    </row>
    <row r="2172" spans="1:124" ht="13" x14ac:dyDescent="0.3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  <c r="BU2172" s="2"/>
      <c r="BV2172" s="2"/>
      <c r="BW2172" s="2"/>
      <c r="BX2172" s="2"/>
      <c r="BY2172" s="2"/>
      <c r="BZ2172" s="2"/>
      <c r="CA2172" s="2"/>
      <c r="CB2172" s="2"/>
      <c r="CC2172" s="2"/>
      <c r="CD2172" s="2"/>
      <c r="CE2172" s="2"/>
      <c r="CF2172" s="2"/>
      <c r="CG2172" s="2"/>
      <c r="CH2172" s="2"/>
      <c r="CI2172" s="2"/>
      <c r="CJ2172" s="2"/>
      <c r="CK2172" s="2"/>
      <c r="CL2172" s="2"/>
      <c r="CM2172" s="2"/>
      <c r="CN2172" s="2"/>
      <c r="CO2172" s="2"/>
      <c r="CP2172" s="2"/>
      <c r="CQ2172" s="2"/>
      <c r="CR2172" s="2"/>
      <c r="CS2172" s="2"/>
      <c r="CT2172" s="2"/>
      <c r="CU2172" s="2"/>
      <c r="CV2172" s="2"/>
      <c r="CW2172" s="2"/>
      <c r="CX2172" s="2"/>
      <c r="CY2172" s="2"/>
      <c r="CZ2172" s="2"/>
      <c r="DA2172" s="2"/>
      <c r="DB2172" s="2"/>
      <c r="DC2172" s="2"/>
      <c r="DD2172" s="2"/>
      <c r="DE2172" s="2"/>
      <c r="DF2172" s="2"/>
      <c r="DG2172" s="2"/>
      <c r="DH2172" s="2"/>
      <c r="DI2172" s="2"/>
      <c r="DJ2172" s="2"/>
      <c r="DK2172" s="2"/>
      <c r="DL2172" s="2"/>
      <c r="DM2172" s="2"/>
      <c r="DN2172" s="2"/>
      <c r="DO2172" s="2"/>
      <c r="DP2172" s="2"/>
      <c r="DQ2172" s="2"/>
      <c r="DR2172" s="2"/>
      <c r="DS2172" s="2"/>
      <c r="DT2172" s="2"/>
    </row>
    <row r="2173" spans="1:124" ht="13" x14ac:dyDescent="0.3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  <c r="BV2173" s="2"/>
      <c r="BW2173" s="2"/>
      <c r="BX2173" s="2"/>
      <c r="BY2173" s="2"/>
      <c r="BZ2173" s="2"/>
      <c r="CA2173" s="2"/>
      <c r="CB2173" s="2"/>
      <c r="CC2173" s="2"/>
      <c r="CD2173" s="2"/>
      <c r="CE2173" s="2"/>
      <c r="CF2173" s="2"/>
      <c r="CG2173" s="2"/>
      <c r="CH2173" s="2"/>
      <c r="CI2173" s="2"/>
      <c r="CJ2173" s="2"/>
      <c r="CK2173" s="2"/>
      <c r="CL2173" s="2"/>
      <c r="CM2173" s="2"/>
      <c r="CN2173" s="2"/>
      <c r="CO2173" s="2"/>
      <c r="CP2173" s="2"/>
      <c r="CQ2173" s="2"/>
      <c r="CR2173" s="2"/>
      <c r="CS2173" s="2"/>
      <c r="CT2173" s="2"/>
      <c r="CU2173" s="2"/>
      <c r="CV2173" s="2"/>
      <c r="CW2173" s="2"/>
      <c r="CX2173" s="2"/>
      <c r="CY2173" s="2"/>
      <c r="CZ2173" s="2"/>
      <c r="DA2173" s="2"/>
      <c r="DB2173" s="2"/>
      <c r="DC2173" s="2"/>
      <c r="DD2173" s="2"/>
      <c r="DE2173" s="2"/>
      <c r="DF2173" s="2"/>
      <c r="DG2173" s="2"/>
      <c r="DH2173" s="2"/>
      <c r="DI2173" s="2"/>
      <c r="DJ2173" s="2"/>
      <c r="DK2173" s="2"/>
      <c r="DL2173" s="2"/>
      <c r="DM2173" s="2"/>
      <c r="DN2173" s="2"/>
      <c r="DO2173" s="2"/>
      <c r="DP2173" s="2"/>
      <c r="DQ2173" s="2"/>
      <c r="DR2173" s="2"/>
      <c r="DS2173" s="2"/>
      <c r="DT2173" s="2"/>
    </row>
    <row r="2174" spans="1:124" ht="13" x14ac:dyDescent="0.3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  <c r="BV2174" s="2"/>
      <c r="BW2174" s="2"/>
      <c r="BX2174" s="2"/>
      <c r="BY2174" s="2"/>
      <c r="BZ2174" s="2"/>
      <c r="CA2174" s="2"/>
      <c r="CB2174" s="2"/>
      <c r="CC2174" s="2"/>
      <c r="CD2174" s="2"/>
      <c r="CE2174" s="2"/>
      <c r="CF2174" s="2"/>
      <c r="CG2174" s="2"/>
      <c r="CH2174" s="2"/>
      <c r="CI2174" s="2"/>
      <c r="CJ2174" s="2"/>
      <c r="CK2174" s="2"/>
      <c r="CL2174" s="2"/>
      <c r="CM2174" s="2"/>
      <c r="CN2174" s="2"/>
      <c r="CO2174" s="2"/>
      <c r="CP2174" s="2"/>
      <c r="CQ2174" s="2"/>
      <c r="CR2174" s="2"/>
      <c r="CS2174" s="2"/>
      <c r="CT2174" s="2"/>
      <c r="CU2174" s="2"/>
      <c r="CV2174" s="2"/>
      <c r="CW2174" s="2"/>
      <c r="CX2174" s="2"/>
      <c r="CY2174" s="2"/>
      <c r="CZ2174" s="2"/>
      <c r="DA2174" s="2"/>
      <c r="DB2174" s="2"/>
      <c r="DC2174" s="2"/>
      <c r="DD2174" s="2"/>
      <c r="DE2174" s="2"/>
      <c r="DF2174" s="2"/>
      <c r="DG2174" s="2"/>
      <c r="DH2174" s="2"/>
      <c r="DI2174" s="2"/>
      <c r="DJ2174" s="2"/>
      <c r="DK2174" s="2"/>
      <c r="DL2174" s="2"/>
      <c r="DM2174" s="2"/>
      <c r="DN2174" s="2"/>
      <c r="DO2174" s="2"/>
      <c r="DP2174" s="2"/>
      <c r="DQ2174" s="2"/>
      <c r="DR2174" s="2"/>
      <c r="DS2174" s="2"/>
      <c r="DT2174" s="2"/>
    </row>
    <row r="2175" spans="1:124" ht="13" x14ac:dyDescent="0.3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  <c r="BV2175" s="2"/>
      <c r="BW2175" s="2"/>
      <c r="BX2175" s="2"/>
      <c r="BY2175" s="2"/>
      <c r="BZ2175" s="2"/>
      <c r="CA2175" s="2"/>
      <c r="CB2175" s="2"/>
      <c r="CC2175" s="2"/>
      <c r="CD2175" s="2"/>
      <c r="CE2175" s="2"/>
      <c r="CF2175" s="2"/>
      <c r="CG2175" s="2"/>
      <c r="CH2175" s="2"/>
      <c r="CI2175" s="2"/>
      <c r="CJ2175" s="2"/>
      <c r="CK2175" s="2"/>
      <c r="CL2175" s="2"/>
      <c r="CM2175" s="2"/>
      <c r="CN2175" s="2"/>
      <c r="CO2175" s="2"/>
      <c r="CP2175" s="2"/>
      <c r="CQ2175" s="2"/>
      <c r="CR2175" s="2"/>
      <c r="CS2175" s="2"/>
      <c r="CT2175" s="2"/>
      <c r="CU2175" s="2"/>
      <c r="CV2175" s="2"/>
      <c r="CW2175" s="2"/>
      <c r="CX2175" s="2"/>
      <c r="CY2175" s="2"/>
      <c r="CZ2175" s="2"/>
      <c r="DA2175" s="2"/>
      <c r="DB2175" s="2"/>
      <c r="DC2175" s="2"/>
      <c r="DD2175" s="2"/>
      <c r="DE2175" s="2"/>
      <c r="DF2175" s="2"/>
      <c r="DG2175" s="2"/>
      <c r="DH2175" s="2"/>
      <c r="DI2175" s="2"/>
      <c r="DJ2175" s="2"/>
      <c r="DK2175" s="2"/>
      <c r="DL2175" s="2"/>
      <c r="DM2175" s="2"/>
      <c r="DN2175" s="2"/>
      <c r="DO2175" s="2"/>
      <c r="DP2175" s="2"/>
      <c r="DQ2175" s="2"/>
      <c r="DR2175" s="2"/>
      <c r="DS2175" s="2"/>
      <c r="DT2175" s="2"/>
    </row>
    <row r="2176" spans="1:124" ht="13" x14ac:dyDescent="0.3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  <c r="BV2176" s="2"/>
      <c r="BW2176" s="2"/>
      <c r="BX2176" s="2"/>
      <c r="BY2176" s="2"/>
      <c r="BZ2176" s="2"/>
      <c r="CA2176" s="2"/>
      <c r="CB2176" s="2"/>
      <c r="CC2176" s="2"/>
      <c r="CD2176" s="2"/>
      <c r="CE2176" s="2"/>
      <c r="CF2176" s="2"/>
      <c r="CG2176" s="2"/>
      <c r="CH2176" s="2"/>
      <c r="CI2176" s="2"/>
      <c r="CJ2176" s="2"/>
      <c r="CK2176" s="2"/>
      <c r="CL2176" s="2"/>
      <c r="CM2176" s="2"/>
      <c r="CN2176" s="2"/>
      <c r="CO2176" s="2"/>
      <c r="CP2176" s="2"/>
      <c r="CQ2176" s="2"/>
      <c r="CR2176" s="2"/>
      <c r="CS2176" s="2"/>
      <c r="CT2176" s="2"/>
      <c r="CU2176" s="2"/>
      <c r="CV2176" s="2"/>
      <c r="CW2176" s="2"/>
      <c r="CX2176" s="2"/>
      <c r="CY2176" s="2"/>
      <c r="CZ2176" s="2"/>
      <c r="DA2176" s="2"/>
      <c r="DB2176" s="2"/>
      <c r="DC2176" s="2"/>
      <c r="DD2176" s="2"/>
      <c r="DE2176" s="2"/>
      <c r="DF2176" s="2"/>
      <c r="DG2176" s="2"/>
      <c r="DH2176" s="2"/>
      <c r="DI2176" s="2"/>
      <c r="DJ2176" s="2"/>
      <c r="DK2176" s="2"/>
      <c r="DL2176" s="2"/>
      <c r="DM2176" s="2"/>
      <c r="DN2176" s="2"/>
      <c r="DO2176" s="2"/>
      <c r="DP2176" s="2"/>
      <c r="DQ2176" s="2"/>
      <c r="DR2176" s="2"/>
      <c r="DS2176" s="2"/>
      <c r="DT2176" s="2"/>
    </row>
    <row r="2177" spans="1:124" ht="13" x14ac:dyDescent="0.3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  <c r="BV2177" s="2"/>
      <c r="BW2177" s="2"/>
      <c r="BX2177" s="2"/>
      <c r="BY2177" s="2"/>
      <c r="BZ2177" s="2"/>
      <c r="CA2177" s="2"/>
      <c r="CB2177" s="2"/>
      <c r="CC2177" s="2"/>
      <c r="CD2177" s="2"/>
      <c r="CE2177" s="2"/>
      <c r="CF2177" s="2"/>
      <c r="CG2177" s="2"/>
      <c r="CH2177" s="2"/>
      <c r="CI2177" s="2"/>
      <c r="CJ2177" s="2"/>
      <c r="CK2177" s="2"/>
      <c r="CL2177" s="2"/>
      <c r="CM2177" s="2"/>
      <c r="CN2177" s="2"/>
      <c r="CO2177" s="2"/>
      <c r="CP2177" s="2"/>
      <c r="CQ2177" s="2"/>
      <c r="CR2177" s="2"/>
      <c r="CS2177" s="2"/>
      <c r="CT2177" s="2"/>
      <c r="CU2177" s="2"/>
      <c r="CV2177" s="2"/>
      <c r="CW2177" s="2"/>
      <c r="CX2177" s="2"/>
      <c r="CY2177" s="2"/>
      <c r="CZ2177" s="2"/>
      <c r="DA2177" s="2"/>
      <c r="DB2177" s="2"/>
      <c r="DC2177" s="2"/>
      <c r="DD2177" s="2"/>
      <c r="DE2177" s="2"/>
      <c r="DF2177" s="2"/>
      <c r="DG2177" s="2"/>
      <c r="DH2177" s="2"/>
      <c r="DI2177" s="2"/>
      <c r="DJ2177" s="2"/>
      <c r="DK2177" s="2"/>
      <c r="DL2177" s="2"/>
      <c r="DM2177" s="2"/>
      <c r="DN2177" s="2"/>
      <c r="DO2177" s="2"/>
      <c r="DP2177" s="2"/>
      <c r="DQ2177" s="2"/>
      <c r="DR2177" s="2"/>
      <c r="DS2177" s="2"/>
      <c r="DT2177" s="2"/>
    </row>
    <row r="2178" spans="1:124" ht="13" x14ac:dyDescent="0.3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  <c r="BV2178" s="2"/>
      <c r="BW2178" s="2"/>
      <c r="BX2178" s="2"/>
      <c r="BY2178" s="2"/>
      <c r="BZ2178" s="2"/>
      <c r="CA2178" s="2"/>
      <c r="CB2178" s="2"/>
      <c r="CC2178" s="2"/>
      <c r="CD2178" s="2"/>
      <c r="CE2178" s="2"/>
      <c r="CF2178" s="2"/>
      <c r="CG2178" s="2"/>
      <c r="CH2178" s="2"/>
      <c r="CI2178" s="2"/>
      <c r="CJ2178" s="2"/>
      <c r="CK2178" s="2"/>
      <c r="CL2178" s="2"/>
      <c r="CM2178" s="2"/>
      <c r="CN2178" s="2"/>
      <c r="CO2178" s="2"/>
      <c r="CP2178" s="2"/>
      <c r="CQ2178" s="2"/>
      <c r="CR2178" s="2"/>
      <c r="CS2178" s="2"/>
      <c r="CT2178" s="2"/>
      <c r="CU2178" s="2"/>
      <c r="CV2178" s="2"/>
      <c r="CW2178" s="2"/>
      <c r="CX2178" s="2"/>
      <c r="CY2178" s="2"/>
      <c r="CZ2178" s="2"/>
      <c r="DA2178" s="2"/>
      <c r="DB2178" s="2"/>
      <c r="DC2178" s="2"/>
      <c r="DD2178" s="2"/>
      <c r="DE2178" s="2"/>
      <c r="DF2178" s="2"/>
      <c r="DG2178" s="2"/>
      <c r="DH2178" s="2"/>
      <c r="DI2178" s="2"/>
      <c r="DJ2178" s="2"/>
      <c r="DK2178" s="2"/>
      <c r="DL2178" s="2"/>
      <c r="DM2178" s="2"/>
      <c r="DN2178" s="2"/>
      <c r="DO2178" s="2"/>
      <c r="DP2178" s="2"/>
      <c r="DQ2178" s="2"/>
      <c r="DR2178" s="2"/>
      <c r="DS2178" s="2"/>
      <c r="DT2178" s="2"/>
    </row>
    <row r="2179" spans="1:124" ht="13" x14ac:dyDescent="0.3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  <c r="BV2179" s="2"/>
      <c r="BW2179" s="2"/>
      <c r="BX2179" s="2"/>
      <c r="BY2179" s="2"/>
      <c r="BZ2179" s="2"/>
      <c r="CA2179" s="2"/>
      <c r="CB2179" s="2"/>
      <c r="CC2179" s="2"/>
      <c r="CD2179" s="2"/>
      <c r="CE2179" s="2"/>
      <c r="CF2179" s="2"/>
      <c r="CG2179" s="2"/>
      <c r="CH2179" s="2"/>
      <c r="CI2179" s="2"/>
      <c r="CJ2179" s="2"/>
      <c r="CK2179" s="2"/>
      <c r="CL2179" s="2"/>
      <c r="CM2179" s="2"/>
      <c r="CN2179" s="2"/>
      <c r="CO2179" s="2"/>
      <c r="CP2179" s="2"/>
      <c r="CQ2179" s="2"/>
      <c r="CR2179" s="2"/>
      <c r="CS2179" s="2"/>
      <c r="CT2179" s="2"/>
      <c r="CU2179" s="2"/>
      <c r="CV2179" s="2"/>
      <c r="CW2179" s="2"/>
      <c r="CX2179" s="2"/>
      <c r="CY2179" s="2"/>
      <c r="CZ2179" s="2"/>
      <c r="DA2179" s="2"/>
      <c r="DB2179" s="2"/>
      <c r="DC2179" s="2"/>
      <c r="DD2179" s="2"/>
      <c r="DE2179" s="2"/>
      <c r="DF2179" s="2"/>
      <c r="DG2179" s="2"/>
      <c r="DH2179" s="2"/>
      <c r="DI2179" s="2"/>
      <c r="DJ2179" s="2"/>
      <c r="DK2179" s="2"/>
      <c r="DL2179" s="2"/>
      <c r="DM2179" s="2"/>
      <c r="DN2179" s="2"/>
      <c r="DO2179" s="2"/>
      <c r="DP2179" s="2"/>
      <c r="DQ2179" s="2"/>
      <c r="DR2179" s="2"/>
      <c r="DS2179" s="2"/>
      <c r="DT2179" s="2"/>
    </row>
    <row r="2180" spans="1:124" ht="13" x14ac:dyDescent="0.3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  <c r="BV2180" s="2"/>
      <c r="BW2180" s="2"/>
      <c r="BX2180" s="2"/>
      <c r="BY2180" s="2"/>
      <c r="BZ2180" s="2"/>
      <c r="CA2180" s="2"/>
      <c r="CB2180" s="2"/>
      <c r="CC2180" s="2"/>
      <c r="CD2180" s="2"/>
      <c r="CE2180" s="2"/>
      <c r="CF2180" s="2"/>
      <c r="CG2180" s="2"/>
      <c r="CH2180" s="2"/>
      <c r="CI2180" s="2"/>
      <c r="CJ2180" s="2"/>
      <c r="CK2180" s="2"/>
      <c r="CL2180" s="2"/>
      <c r="CM2180" s="2"/>
      <c r="CN2180" s="2"/>
      <c r="CO2180" s="2"/>
      <c r="CP2180" s="2"/>
      <c r="CQ2180" s="2"/>
      <c r="CR2180" s="2"/>
      <c r="CS2180" s="2"/>
      <c r="CT2180" s="2"/>
      <c r="CU2180" s="2"/>
      <c r="CV2180" s="2"/>
      <c r="CW2180" s="2"/>
      <c r="CX2180" s="2"/>
      <c r="CY2180" s="2"/>
      <c r="CZ2180" s="2"/>
      <c r="DA2180" s="2"/>
      <c r="DB2180" s="2"/>
      <c r="DC2180" s="2"/>
      <c r="DD2180" s="2"/>
      <c r="DE2180" s="2"/>
      <c r="DF2180" s="2"/>
      <c r="DG2180" s="2"/>
      <c r="DH2180" s="2"/>
      <c r="DI2180" s="2"/>
      <c r="DJ2180" s="2"/>
      <c r="DK2180" s="2"/>
      <c r="DL2180" s="2"/>
      <c r="DM2180" s="2"/>
      <c r="DN2180" s="2"/>
      <c r="DO2180" s="2"/>
      <c r="DP2180" s="2"/>
      <c r="DQ2180" s="2"/>
      <c r="DR2180" s="2"/>
      <c r="DS2180" s="2"/>
      <c r="DT2180" s="2"/>
    </row>
    <row r="2181" spans="1:124" ht="13" x14ac:dyDescent="0.3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  <c r="CA2181" s="2"/>
      <c r="CB2181" s="2"/>
      <c r="CC2181" s="2"/>
      <c r="CD2181" s="2"/>
      <c r="CE2181" s="2"/>
      <c r="CF2181" s="2"/>
      <c r="CG2181" s="2"/>
      <c r="CH2181" s="2"/>
      <c r="CI2181" s="2"/>
      <c r="CJ2181" s="2"/>
      <c r="CK2181" s="2"/>
      <c r="CL2181" s="2"/>
      <c r="CM2181" s="2"/>
      <c r="CN2181" s="2"/>
      <c r="CO2181" s="2"/>
      <c r="CP2181" s="2"/>
      <c r="CQ2181" s="2"/>
      <c r="CR2181" s="2"/>
      <c r="CS2181" s="2"/>
      <c r="CT2181" s="2"/>
      <c r="CU2181" s="2"/>
      <c r="CV2181" s="2"/>
      <c r="CW2181" s="2"/>
      <c r="CX2181" s="2"/>
      <c r="CY2181" s="2"/>
      <c r="CZ2181" s="2"/>
      <c r="DA2181" s="2"/>
      <c r="DB2181" s="2"/>
      <c r="DC2181" s="2"/>
      <c r="DD2181" s="2"/>
      <c r="DE2181" s="2"/>
      <c r="DF2181" s="2"/>
      <c r="DG2181" s="2"/>
      <c r="DH2181" s="2"/>
      <c r="DI2181" s="2"/>
      <c r="DJ2181" s="2"/>
      <c r="DK2181" s="2"/>
      <c r="DL2181" s="2"/>
      <c r="DM2181" s="2"/>
      <c r="DN2181" s="2"/>
      <c r="DO2181" s="2"/>
      <c r="DP2181" s="2"/>
      <c r="DQ2181" s="2"/>
      <c r="DR2181" s="2"/>
      <c r="DS2181" s="2"/>
      <c r="DT2181" s="2"/>
    </row>
    <row r="2182" spans="1:124" ht="13" x14ac:dyDescent="0.3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  <c r="BV2182" s="2"/>
      <c r="BW2182" s="2"/>
      <c r="BX2182" s="2"/>
      <c r="BY2182" s="2"/>
      <c r="BZ2182" s="2"/>
      <c r="CA2182" s="2"/>
      <c r="CB2182" s="2"/>
      <c r="CC2182" s="2"/>
      <c r="CD2182" s="2"/>
      <c r="CE2182" s="2"/>
      <c r="CF2182" s="2"/>
      <c r="CG2182" s="2"/>
      <c r="CH2182" s="2"/>
      <c r="CI2182" s="2"/>
      <c r="CJ2182" s="2"/>
      <c r="CK2182" s="2"/>
      <c r="CL2182" s="2"/>
      <c r="CM2182" s="2"/>
      <c r="CN2182" s="2"/>
      <c r="CO2182" s="2"/>
      <c r="CP2182" s="2"/>
      <c r="CQ2182" s="2"/>
      <c r="CR2182" s="2"/>
      <c r="CS2182" s="2"/>
      <c r="CT2182" s="2"/>
      <c r="CU2182" s="2"/>
      <c r="CV2182" s="2"/>
      <c r="CW2182" s="2"/>
      <c r="CX2182" s="2"/>
      <c r="CY2182" s="2"/>
      <c r="CZ2182" s="2"/>
      <c r="DA2182" s="2"/>
      <c r="DB2182" s="2"/>
      <c r="DC2182" s="2"/>
      <c r="DD2182" s="2"/>
      <c r="DE2182" s="2"/>
      <c r="DF2182" s="2"/>
      <c r="DG2182" s="2"/>
      <c r="DH2182" s="2"/>
      <c r="DI2182" s="2"/>
      <c r="DJ2182" s="2"/>
      <c r="DK2182" s="2"/>
      <c r="DL2182" s="2"/>
      <c r="DM2182" s="2"/>
      <c r="DN2182" s="2"/>
      <c r="DO2182" s="2"/>
      <c r="DP2182" s="2"/>
      <c r="DQ2182" s="2"/>
      <c r="DR2182" s="2"/>
      <c r="DS2182" s="2"/>
      <c r="DT2182" s="2"/>
    </row>
    <row r="2183" spans="1:124" ht="13" x14ac:dyDescent="0.3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  <c r="BW2183" s="2"/>
      <c r="BX2183" s="2"/>
      <c r="BY2183" s="2"/>
      <c r="BZ2183" s="2"/>
      <c r="CA2183" s="2"/>
      <c r="CB2183" s="2"/>
      <c r="CC2183" s="2"/>
      <c r="CD2183" s="2"/>
      <c r="CE2183" s="2"/>
      <c r="CF2183" s="2"/>
      <c r="CG2183" s="2"/>
      <c r="CH2183" s="2"/>
      <c r="CI2183" s="2"/>
      <c r="CJ2183" s="2"/>
      <c r="CK2183" s="2"/>
      <c r="CL2183" s="2"/>
      <c r="CM2183" s="2"/>
      <c r="CN2183" s="2"/>
      <c r="CO2183" s="2"/>
      <c r="CP2183" s="2"/>
      <c r="CQ2183" s="2"/>
      <c r="CR2183" s="2"/>
      <c r="CS2183" s="2"/>
      <c r="CT2183" s="2"/>
      <c r="CU2183" s="2"/>
      <c r="CV2183" s="2"/>
      <c r="CW2183" s="2"/>
      <c r="CX2183" s="2"/>
      <c r="CY2183" s="2"/>
      <c r="CZ2183" s="2"/>
      <c r="DA2183" s="2"/>
      <c r="DB2183" s="2"/>
      <c r="DC2183" s="2"/>
      <c r="DD2183" s="2"/>
      <c r="DE2183" s="2"/>
      <c r="DF2183" s="2"/>
      <c r="DG2183" s="2"/>
      <c r="DH2183" s="2"/>
      <c r="DI2183" s="2"/>
      <c r="DJ2183" s="2"/>
      <c r="DK2183" s="2"/>
      <c r="DL2183" s="2"/>
      <c r="DM2183" s="2"/>
      <c r="DN2183" s="2"/>
      <c r="DO2183" s="2"/>
      <c r="DP2183" s="2"/>
      <c r="DQ2183" s="2"/>
      <c r="DR2183" s="2"/>
      <c r="DS2183" s="2"/>
      <c r="DT2183" s="2"/>
    </row>
    <row r="2184" spans="1:124" ht="13" x14ac:dyDescent="0.3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  <c r="BW2184" s="2"/>
      <c r="BX2184" s="2"/>
      <c r="BY2184" s="2"/>
      <c r="BZ2184" s="2"/>
      <c r="CA2184" s="2"/>
      <c r="CB2184" s="2"/>
      <c r="CC2184" s="2"/>
      <c r="CD2184" s="2"/>
      <c r="CE2184" s="2"/>
      <c r="CF2184" s="2"/>
      <c r="CG2184" s="2"/>
      <c r="CH2184" s="2"/>
      <c r="CI2184" s="2"/>
      <c r="CJ2184" s="2"/>
      <c r="CK2184" s="2"/>
      <c r="CL2184" s="2"/>
      <c r="CM2184" s="2"/>
      <c r="CN2184" s="2"/>
      <c r="CO2184" s="2"/>
      <c r="CP2184" s="2"/>
      <c r="CQ2184" s="2"/>
      <c r="CR2184" s="2"/>
      <c r="CS2184" s="2"/>
      <c r="CT2184" s="2"/>
      <c r="CU2184" s="2"/>
      <c r="CV2184" s="2"/>
      <c r="CW2184" s="2"/>
      <c r="CX2184" s="2"/>
      <c r="CY2184" s="2"/>
      <c r="CZ2184" s="2"/>
      <c r="DA2184" s="2"/>
      <c r="DB2184" s="2"/>
      <c r="DC2184" s="2"/>
      <c r="DD2184" s="2"/>
      <c r="DE2184" s="2"/>
      <c r="DF2184" s="2"/>
      <c r="DG2184" s="2"/>
      <c r="DH2184" s="2"/>
      <c r="DI2184" s="2"/>
      <c r="DJ2184" s="2"/>
      <c r="DK2184" s="2"/>
      <c r="DL2184" s="2"/>
      <c r="DM2184" s="2"/>
      <c r="DN2184" s="2"/>
      <c r="DO2184" s="2"/>
      <c r="DP2184" s="2"/>
      <c r="DQ2184" s="2"/>
      <c r="DR2184" s="2"/>
      <c r="DS2184" s="2"/>
      <c r="DT2184" s="2"/>
    </row>
    <row r="2185" spans="1:124" ht="13" x14ac:dyDescent="0.3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  <c r="CA2185" s="2"/>
      <c r="CB2185" s="2"/>
      <c r="CC2185" s="2"/>
      <c r="CD2185" s="2"/>
      <c r="CE2185" s="2"/>
      <c r="CF2185" s="2"/>
      <c r="CG2185" s="2"/>
      <c r="CH2185" s="2"/>
      <c r="CI2185" s="2"/>
      <c r="CJ2185" s="2"/>
      <c r="CK2185" s="2"/>
      <c r="CL2185" s="2"/>
      <c r="CM2185" s="2"/>
      <c r="CN2185" s="2"/>
      <c r="CO2185" s="2"/>
      <c r="CP2185" s="2"/>
      <c r="CQ2185" s="2"/>
      <c r="CR2185" s="2"/>
      <c r="CS2185" s="2"/>
      <c r="CT2185" s="2"/>
      <c r="CU2185" s="2"/>
      <c r="CV2185" s="2"/>
      <c r="CW2185" s="2"/>
      <c r="CX2185" s="2"/>
      <c r="CY2185" s="2"/>
      <c r="CZ2185" s="2"/>
      <c r="DA2185" s="2"/>
      <c r="DB2185" s="2"/>
      <c r="DC2185" s="2"/>
      <c r="DD2185" s="2"/>
      <c r="DE2185" s="2"/>
      <c r="DF2185" s="2"/>
      <c r="DG2185" s="2"/>
      <c r="DH2185" s="2"/>
      <c r="DI2185" s="2"/>
      <c r="DJ2185" s="2"/>
      <c r="DK2185" s="2"/>
      <c r="DL2185" s="2"/>
      <c r="DM2185" s="2"/>
      <c r="DN2185" s="2"/>
      <c r="DO2185" s="2"/>
      <c r="DP2185" s="2"/>
      <c r="DQ2185" s="2"/>
      <c r="DR2185" s="2"/>
      <c r="DS2185" s="2"/>
      <c r="DT2185" s="2"/>
    </row>
    <row r="2186" spans="1:124" ht="13" x14ac:dyDescent="0.3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  <c r="CA2186" s="2"/>
      <c r="CB2186" s="2"/>
      <c r="CC2186" s="2"/>
      <c r="CD2186" s="2"/>
      <c r="CE2186" s="2"/>
      <c r="CF2186" s="2"/>
      <c r="CG2186" s="2"/>
      <c r="CH2186" s="2"/>
      <c r="CI2186" s="2"/>
      <c r="CJ2186" s="2"/>
      <c r="CK2186" s="2"/>
      <c r="CL2186" s="2"/>
      <c r="CM2186" s="2"/>
      <c r="CN2186" s="2"/>
      <c r="CO2186" s="2"/>
      <c r="CP2186" s="2"/>
      <c r="CQ2186" s="2"/>
      <c r="CR2186" s="2"/>
      <c r="CS2186" s="2"/>
      <c r="CT2186" s="2"/>
      <c r="CU2186" s="2"/>
      <c r="CV2186" s="2"/>
      <c r="CW2186" s="2"/>
      <c r="CX2186" s="2"/>
      <c r="CY2186" s="2"/>
      <c r="CZ2186" s="2"/>
      <c r="DA2186" s="2"/>
      <c r="DB2186" s="2"/>
      <c r="DC2186" s="2"/>
      <c r="DD2186" s="2"/>
      <c r="DE2186" s="2"/>
      <c r="DF2186" s="2"/>
      <c r="DG2186" s="2"/>
      <c r="DH2186" s="2"/>
      <c r="DI2186" s="2"/>
      <c r="DJ2186" s="2"/>
      <c r="DK2186" s="2"/>
      <c r="DL2186" s="2"/>
      <c r="DM2186" s="2"/>
      <c r="DN2186" s="2"/>
      <c r="DO2186" s="2"/>
      <c r="DP2186" s="2"/>
      <c r="DQ2186" s="2"/>
      <c r="DR2186" s="2"/>
      <c r="DS2186" s="2"/>
      <c r="DT2186" s="2"/>
    </row>
    <row r="2187" spans="1:124" ht="13" x14ac:dyDescent="0.3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  <c r="CB2187" s="2"/>
      <c r="CC2187" s="2"/>
      <c r="CD2187" s="2"/>
      <c r="CE2187" s="2"/>
      <c r="CF2187" s="2"/>
      <c r="CG2187" s="2"/>
      <c r="CH2187" s="2"/>
      <c r="CI2187" s="2"/>
      <c r="CJ2187" s="2"/>
      <c r="CK2187" s="2"/>
      <c r="CL2187" s="2"/>
      <c r="CM2187" s="2"/>
      <c r="CN2187" s="2"/>
      <c r="CO2187" s="2"/>
      <c r="CP2187" s="2"/>
      <c r="CQ2187" s="2"/>
      <c r="CR2187" s="2"/>
      <c r="CS2187" s="2"/>
      <c r="CT2187" s="2"/>
      <c r="CU2187" s="2"/>
      <c r="CV2187" s="2"/>
      <c r="CW2187" s="2"/>
      <c r="CX2187" s="2"/>
      <c r="CY2187" s="2"/>
      <c r="CZ2187" s="2"/>
      <c r="DA2187" s="2"/>
      <c r="DB2187" s="2"/>
      <c r="DC2187" s="2"/>
      <c r="DD2187" s="2"/>
      <c r="DE2187" s="2"/>
      <c r="DF2187" s="2"/>
      <c r="DG2187" s="2"/>
      <c r="DH2187" s="2"/>
      <c r="DI2187" s="2"/>
      <c r="DJ2187" s="2"/>
      <c r="DK2187" s="2"/>
      <c r="DL2187" s="2"/>
      <c r="DM2187" s="2"/>
      <c r="DN2187" s="2"/>
      <c r="DO2187" s="2"/>
      <c r="DP2187" s="2"/>
      <c r="DQ2187" s="2"/>
      <c r="DR2187" s="2"/>
      <c r="DS2187" s="2"/>
      <c r="DT2187" s="2"/>
    </row>
    <row r="2188" spans="1:124" ht="13" x14ac:dyDescent="0.3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  <c r="CA2188" s="2"/>
      <c r="CB2188" s="2"/>
      <c r="CC2188" s="2"/>
      <c r="CD2188" s="2"/>
      <c r="CE2188" s="2"/>
      <c r="CF2188" s="2"/>
      <c r="CG2188" s="2"/>
      <c r="CH2188" s="2"/>
      <c r="CI2188" s="2"/>
      <c r="CJ2188" s="2"/>
      <c r="CK2188" s="2"/>
      <c r="CL2188" s="2"/>
      <c r="CM2188" s="2"/>
      <c r="CN2188" s="2"/>
      <c r="CO2188" s="2"/>
      <c r="CP2188" s="2"/>
      <c r="CQ2188" s="2"/>
      <c r="CR2188" s="2"/>
      <c r="CS2188" s="2"/>
      <c r="CT2188" s="2"/>
      <c r="CU2188" s="2"/>
      <c r="CV2188" s="2"/>
      <c r="CW2188" s="2"/>
      <c r="CX2188" s="2"/>
      <c r="CY2188" s="2"/>
      <c r="CZ2188" s="2"/>
      <c r="DA2188" s="2"/>
      <c r="DB2188" s="2"/>
      <c r="DC2188" s="2"/>
      <c r="DD2188" s="2"/>
      <c r="DE2188" s="2"/>
      <c r="DF2188" s="2"/>
      <c r="DG2188" s="2"/>
      <c r="DH2188" s="2"/>
      <c r="DI2188" s="2"/>
      <c r="DJ2188" s="2"/>
      <c r="DK2188" s="2"/>
      <c r="DL2188" s="2"/>
      <c r="DM2188" s="2"/>
      <c r="DN2188" s="2"/>
      <c r="DO2188" s="2"/>
      <c r="DP2188" s="2"/>
      <c r="DQ2188" s="2"/>
      <c r="DR2188" s="2"/>
      <c r="DS2188" s="2"/>
      <c r="DT2188" s="2"/>
    </row>
    <row r="2189" spans="1:124" ht="13" x14ac:dyDescent="0.3"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  <c r="CB2189" s="2"/>
      <c r="CC2189" s="2"/>
      <c r="CD2189" s="2"/>
      <c r="CE2189" s="2"/>
      <c r="CF2189" s="2"/>
      <c r="CG2189" s="2"/>
      <c r="CH2189" s="2"/>
      <c r="CI2189" s="2"/>
      <c r="CJ2189" s="2"/>
      <c r="CK2189" s="2"/>
      <c r="CL2189" s="2"/>
      <c r="CM2189" s="2"/>
      <c r="CN2189" s="2"/>
      <c r="CO2189" s="2"/>
      <c r="CP2189" s="2"/>
      <c r="CQ2189" s="2"/>
      <c r="CR2189" s="2"/>
      <c r="CS2189" s="2"/>
      <c r="CT2189" s="2"/>
      <c r="CU2189" s="2"/>
      <c r="CV2189" s="2"/>
      <c r="CW2189" s="2"/>
      <c r="CX2189" s="2"/>
      <c r="CY2189" s="2"/>
      <c r="CZ2189" s="2"/>
      <c r="DA2189" s="2"/>
      <c r="DB2189" s="2"/>
      <c r="DC2189" s="2"/>
      <c r="DD2189" s="2"/>
      <c r="DE2189" s="2"/>
      <c r="DF2189" s="2"/>
      <c r="DG2189" s="2"/>
      <c r="DH2189" s="2"/>
      <c r="DI2189" s="2"/>
      <c r="DJ2189" s="2"/>
      <c r="DK2189" s="2"/>
      <c r="DL2189" s="2"/>
      <c r="DM2189" s="2"/>
      <c r="DN2189" s="2"/>
      <c r="DO2189" s="2"/>
      <c r="DP2189" s="2"/>
      <c r="DQ2189" s="2"/>
      <c r="DR2189" s="2"/>
      <c r="DS2189" s="2"/>
      <c r="DT2189" s="2"/>
    </row>
    <row r="2190" spans="1:124" ht="13" x14ac:dyDescent="0.3"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  <c r="CB2190" s="2"/>
      <c r="CC2190" s="2"/>
      <c r="CD2190" s="2"/>
      <c r="CE2190" s="2"/>
      <c r="CF2190" s="2"/>
      <c r="CG2190" s="2"/>
      <c r="CH2190" s="2"/>
      <c r="CI2190" s="2"/>
      <c r="CJ2190" s="2"/>
      <c r="CK2190" s="2"/>
      <c r="CL2190" s="2"/>
      <c r="CM2190" s="2"/>
      <c r="CN2190" s="2"/>
      <c r="CO2190" s="2"/>
      <c r="CP2190" s="2"/>
      <c r="CQ2190" s="2"/>
      <c r="CR2190" s="2"/>
      <c r="CS2190" s="2"/>
      <c r="CT2190" s="2"/>
      <c r="CU2190" s="2"/>
      <c r="CV2190" s="2"/>
      <c r="CW2190" s="2"/>
      <c r="CX2190" s="2"/>
      <c r="CY2190" s="2"/>
      <c r="CZ2190" s="2"/>
      <c r="DA2190" s="2"/>
      <c r="DB2190" s="2"/>
      <c r="DC2190" s="2"/>
      <c r="DD2190" s="2"/>
      <c r="DE2190" s="2"/>
      <c r="DF2190" s="2"/>
      <c r="DG2190" s="2"/>
      <c r="DH2190" s="2"/>
      <c r="DI2190" s="2"/>
      <c r="DJ2190" s="2"/>
      <c r="DK2190" s="2"/>
      <c r="DL2190" s="2"/>
      <c r="DM2190" s="2"/>
      <c r="DN2190" s="2"/>
      <c r="DO2190" s="2"/>
      <c r="DP2190" s="2"/>
      <c r="DQ2190" s="2"/>
      <c r="DR2190" s="2"/>
      <c r="DS2190" s="2"/>
      <c r="DT2190" s="2"/>
    </row>
    <row r="2191" spans="1:124" ht="13" x14ac:dyDescent="0.3"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  <c r="BW2191" s="2"/>
      <c r="BX2191" s="2"/>
      <c r="BY2191" s="2"/>
      <c r="BZ2191" s="2"/>
      <c r="CA2191" s="2"/>
      <c r="CB2191" s="2"/>
      <c r="CC2191" s="2"/>
      <c r="CD2191" s="2"/>
      <c r="CE2191" s="2"/>
      <c r="CF2191" s="2"/>
      <c r="CG2191" s="2"/>
      <c r="CH2191" s="2"/>
      <c r="CI2191" s="2"/>
      <c r="CJ2191" s="2"/>
      <c r="CK2191" s="2"/>
      <c r="CL2191" s="2"/>
      <c r="CM2191" s="2"/>
      <c r="CN2191" s="2"/>
      <c r="CO2191" s="2"/>
      <c r="CP2191" s="2"/>
      <c r="CQ2191" s="2"/>
      <c r="CR2191" s="2"/>
      <c r="CS2191" s="2"/>
      <c r="CT2191" s="2"/>
      <c r="CU2191" s="2"/>
      <c r="CV2191" s="2"/>
      <c r="CW2191" s="2"/>
      <c r="CX2191" s="2"/>
      <c r="CY2191" s="2"/>
      <c r="CZ2191" s="2"/>
      <c r="DA2191" s="2"/>
      <c r="DB2191" s="2"/>
      <c r="DC2191" s="2"/>
      <c r="DD2191" s="2"/>
      <c r="DE2191" s="2"/>
      <c r="DF2191" s="2"/>
      <c r="DG2191" s="2"/>
      <c r="DH2191" s="2"/>
      <c r="DI2191" s="2"/>
      <c r="DJ2191" s="2"/>
      <c r="DK2191" s="2"/>
      <c r="DL2191" s="2"/>
      <c r="DM2191" s="2"/>
      <c r="DN2191" s="2"/>
      <c r="DO2191" s="2"/>
      <c r="DP2191" s="2"/>
      <c r="DQ2191" s="2"/>
      <c r="DR2191" s="2"/>
      <c r="DS2191" s="2"/>
      <c r="DT2191" s="2"/>
    </row>
    <row r="2192" spans="1:124" ht="13" x14ac:dyDescent="0.3"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  <c r="BV2192" s="2"/>
      <c r="BW2192" s="2"/>
      <c r="BX2192" s="2"/>
      <c r="BY2192" s="2"/>
      <c r="BZ2192" s="2"/>
      <c r="CA2192" s="2"/>
      <c r="CB2192" s="2"/>
      <c r="CC2192" s="2"/>
      <c r="CD2192" s="2"/>
      <c r="CE2192" s="2"/>
      <c r="CF2192" s="2"/>
      <c r="CG2192" s="2"/>
      <c r="CH2192" s="2"/>
      <c r="CI2192" s="2"/>
      <c r="CJ2192" s="2"/>
      <c r="CK2192" s="2"/>
      <c r="CL2192" s="2"/>
      <c r="CM2192" s="2"/>
      <c r="CN2192" s="2"/>
      <c r="CO2192" s="2"/>
      <c r="CP2192" s="2"/>
      <c r="CQ2192" s="2"/>
      <c r="CR2192" s="2"/>
      <c r="CS2192" s="2"/>
      <c r="CT2192" s="2"/>
      <c r="CU2192" s="2"/>
      <c r="CV2192" s="2"/>
      <c r="CW2192" s="2"/>
      <c r="CX2192" s="2"/>
      <c r="CY2192" s="2"/>
      <c r="CZ2192" s="2"/>
      <c r="DA2192" s="2"/>
      <c r="DB2192" s="2"/>
      <c r="DC2192" s="2"/>
      <c r="DD2192" s="2"/>
      <c r="DE2192" s="2"/>
      <c r="DF2192" s="2"/>
      <c r="DG2192" s="2"/>
      <c r="DH2192" s="2"/>
      <c r="DI2192" s="2"/>
      <c r="DJ2192" s="2"/>
      <c r="DK2192" s="2"/>
      <c r="DL2192" s="2"/>
      <c r="DM2192" s="2"/>
      <c r="DN2192" s="2"/>
      <c r="DO2192" s="2"/>
      <c r="DP2192" s="2"/>
      <c r="DQ2192" s="2"/>
      <c r="DR2192" s="2"/>
      <c r="DS2192" s="2"/>
      <c r="DT2192" s="2"/>
    </row>
    <row r="2193" spans="22:124" ht="13" x14ac:dyDescent="0.3"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  <c r="CA2193" s="2"/>
      <c r="CB2193" s="2"/>
      <c r="CC2193" s="2"/>
      <c r="CD2193" s="2"/>
      <c r="CE2193" s="2"/>
      <c r="CF2193" s="2"/>
      <c r="CG2193" s="2"/>
      <c r="CH2193" s="2"/>
      <c r="CI2193" s="2"/>
      <c r="CJ2193" s="2"/>
      <c r="CK2193" s="2"/>
      <c r="CL2193" s="2"/>
      <c r="CM2193" s="2"/>
      <c r="CN2193" s="2"/>
      <c r="CO2193" s="2"/>
      <c r="CP2193" s="2"/>
      <c r="CQ2193" s="2"/>
      <c r="CR2193" s="2"/>
      <c r="CS2193" s="2"/>
      <c r="CT2193" s="2"/>
      <c r="CU2193" s="2"/>
      <c r="CV2193" s="2"/>
      <c r="CW2193" s="2"/>
      <c r="CX2193" s="2"/>
      <c r="CY2193" s="2"/>
      <c r="CZ2193" s="2"/>
      <c r="DA2193" s="2"/>
      <c r="DB2193" s="2"/>
      <c r="DC2193" s="2"/>
      <c r="DD2193" s="2"/>
      <c r="DE2193" s="2"/>
      <c r="DF2193" s="2"/>
      <c r="DG2193" s="2"/>
      <c r="DH2193" s="2"/>
      <c r="DI2193" s="2"/>
      <c r="DJ2193" s="2"/>
      <c r="DK2193" s="2"/>
      <c r="DL2193" s="2"/>
      <c r="DM2193" s="2"/>
      <c r="DN2193" s="2"/>
      <c r="DO2193" s="2"/>
      <c r="DP2193" s="2"/>
      <c r="DQ2193" s="2"/>
      <c r="DR2193" s="2"/>
      <c r="DS2193" s="2"/>
      <c r="DT2193" s="2"/>
    </row>
    <row r="2194" spans="22:124" ht="13" x14ac:dyDescent="0.3"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  <c r="CA2194" s="2"/>
      <c r="CB2194" s="2"/>
      <c r="CC2194" s="2"/>
      <c r="CD2194" s="2"/>
      <c r="CE2194" s="2"/>
      <c r="CF2194" s="2"/>
      <c r="CG2194" s="2"/>
      <c r="CH2194" s="2"/>
      <c r="CI2194" s="2"/>
      <c r="CJ2194" s="2"/>
      <c r="CK2194" s="2"/>
      <c r="CL2194" s="2"/>
      <c r="CM2194" s="2"/>
      <c r="CN2194" s="2"/>
      <c r="CO2194" s="2"/>
      <c r="CP2194" s="2"/>
      <c r="CQ2194" s="2"/>
      <c r="CR2194" s="2"/>
      <c r="CS2194" s="2"/>
      <c r="CT2194" s="2"/>
      <c r="CU2194" s="2"/>
      <c r="CV2194" s="2"/>
      <c r="CW2194" s="2"/>
      <c r="CX2194" s="2"/>
      <c r="CY2194" s="2"/>
      <c r="CZ2194" s="2"/>
      <c r="DA2194" s="2"/>
      <c r="DB2194" s="2"/>
      <c r="DC2194" s="2"/>
      <c r="DD2194" s="2"/>
      <c r="DE2194" s="2"/>
      <c r="DF2194" s="2"/>
      <c r="DG2194" s="2"/>
      <c r="DH2194" s="2"/>
      <c r="DI2194" s="2"/>
      <c r="DJ2194" s="2"/>
      <c r="DK2194" s="2"/>
      <c r="DL2194" s="2"/>
      <c r="DM2194" s="2"/>
      <c r="DN2194" s="2"/>
      <c r="DO2194" s="2"/>
      <c r="DP2194" s="2"/>
      <c r="DQ2194" s="2"/>
      <c r="DR2194" s="2"/>
      <c r="DS2194" s="2"/>
      <c r="DT2194" s="2"/>
    </row>
    <row r="2195" spans="22:124" ht="13" x14ac:dyDescent="0.3"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  <c r="CB2195" s="2"/>
      <c r="CC2195" s="2"/>
      <c r="CD2195" s="2"/>
      <c r="CE2195" s="2"/>
      <c r="CF2195" s="2"/>
      <c r="CG2195" s="2"/>
      <c r="CH2195" s="2"/>
      <c r="CI2195" s="2"/>
      <c r="CJ2195" s="2"/>
      <c r="CK2195" s="2"/>
      <c r="CL2195" s="2"/>
      <c r="CM2195" s="2"/>
      <c r="CN2195" s="2"/>
      <c r="CO2195" s="2"/>
      <c r="CP2195" s="2"/>
      <c r="CQ2195" s="2"/>
      <c r="CR2195" s="2"/>
      <c r="CS2195" s="2"/>
      <c r="CT2195" s="2"/>
      <c r="CU2195" s="2"/>
      <c r="CV2195" s="2"/>
      <c r="CW2195" s="2"/>
      <c r="CX2195" s="2"/>
      <c r="CY2195" s="2"/>
      <c r="CZ2195" s="2"/>
      <c r="DA2195" s="2"/>
      <c r="DB2195" s="2"/>
      <c r="DC2195" s="2"/>
      <c r="DD2195" s="2"/>
      <c r="DE2195" s="2"/>
      <c r="DF2195" s="2"/>
      <c r="DG2195" s="2"/>
      <c r="DH2195" s="2"/>
      <c r="DI2195" s="2"/>
      <c r="DJ2195" s="2"/>
      <c r="DK2195" s="2"/>
      <c r="DL2195" s="2"/>
      <c r="DM2195" s="2"/>
      <c r="DN2195" s="2"/>
      <c r="DO2195" s="2"/>
      <c r="DP2195" s="2"/>
      <c r="DQ2195" s="2"/>
      <c r="DR2195" s="2"/>
      <c r="DS2195" s="2"/>
      <c r="DT2195" s="2"/>
    </row>
    <row r="2196" spans="22:124" ht="13" x14ac:dyDescent="0.3"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  <c r="CA2196" s="2"/>
      <c r="CB2196" s="2"/>
      <c r="CC2196" s="2"/>
      <c r="CD2196" s="2"/>
      <c r="CE2196" s="2"/>
      <c r="CF2196" s="2"/>
      <c r="CG2196" s="2"/>
      <c r="CH2196" s="2"/>
      <c r="CI2196" s="2"/>
      <c r="CJ2196" s="2"/>
      <c r="CK2196" s="2"/>
      <c r="CL2196" s="2"/>
      <c r="CM2196" s="2"/>
      <c r="CN2196" s="2"/>
      <c r="CO2196" s="2"/>
      <c r="CP2196" s="2"/>
      <c r="CQ2196" s="2"/>
      <c r="CR2196" s="2"/>
      <c r="CS2196" s="2"/>
      <c r="CT2196" s="2"/>
      <c r="CU2196" s="2"/>
      <c r="CV2196" s="2"/>
      <c r="CW2196" s="2"/>
      <c r="CX2196" s="2"/>
      <c r="CY2196" s="2"/>
      <c r="CZ2196" s="2"/>
      <c r="DA2196" s="2"/>
      <c r="DB2196" s="2"/>
      <c r="DC2196" s="2"/>
      <c r="DD2196" s="2"/>
      <c r="DE2196" s="2"/>
      <c r="DF2196" s="2"/>
      <c r="DG2196" s="2"/>
      <c r="DH2196" s="2"/>
      <c r="DI2196" s="2"/>
      <c r="DJ2196" s="2"/>
      <c r="DK2196" s="2"/>
      <c r="DL2196" s="2"/>
      <c r="DM2196" s="2"/>
      <c r="DN2196" s="2"/>
      <c r="DO2196" s="2"/>
      <c r="DP2196" s="2"/>
      <c r="DQ2196" s="2"/>
      <c r="DR2196" s="2"/>
      <c r="DS2196" s="2"/>
      <c r="DT2196" s="2"/>
    </row>
    <row r="2197" spans="22:124" ht="13" x14ac:dyDescent="0.3"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  <c r="CB2197" s="2"/>
      <c r="CC2197" s="2"/>
      <c r="CD2197" s="2"/>
      <c r="CE2197" s="2"/>
      <c r="CF2197" s="2"/>
      <c r="CG2197" s="2"/>
      <c r="CH2197" s="2"/>
      <c r="CI2197" s="2"/>
      <c r="CJ2197" s="2"/>
      <c r="CK2197" s="2"/>
      <c r="CL2197" s="2"/>
      <c r="CM2197" s="2"/>
      <c r="CN2197" s="2"/>
      <c r="CO2197" s="2"/>
      <c r="CP2197" s="2"/>
      <c r="CQ2197" s="2"/>
      <c r="CR2197" s="2"/>
      <c r="CS2197" s="2"/>
      <c r="CT2197" s="2"/>
      <c r="CU2197" s="2"/>
      <c r="CV2197" s="2"/>
      <c r="CW2197" s="2"/>
      <c r="CX2197" s="2"/>
      <c r="CY2197" s="2"/>
      <c r="CZ2197" s="2"/>
      <c r="DA2197" s="2"/>
      <c r="DB2197" s="2"/>
      <c r="DC2197" s="2"/>
      <c r="DD2197" s="2"/>
      <c r="DE2197" s="2"/>
      <c r="DF2197" s="2"/>
      <c r="DG2197" s="2"/>
      <c r="DH2197" s="2"/>
      <c r="DI2197" s="2"/>
      <c r="DJ2197" s="2"/>
      <c r="DK2197" s="2"/>
      <c r="DL2197" s="2"/>
      <c r="DM2197" s="2"/>
      <c r="DN2197" s="2"/>
      <c r="DO2197" s="2"/>
      <c r="DP2197" s="2"/>
      <c r="DQ2197" s="2"/>
      <c r="DR2197" s="2"/>
      <c r="DS2197" s="2"/>
      <c r="DT2197" s="2"/>
    </row>
    <row r="2198" spans="22:124" ht="13" x14ac:dyDescent="0.3"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  <c r="CB2198" s="2"/>
      <c r="CC2198" s="2"/>
      <c r="CD2198" s="2"/>
      <c r="CE2198" s="2"/>
      <c r="CF2198" s="2"/>
      <c r="CG2198" s="2"/>
      <c r="CH2198" s="2"/>
      <c r="CI2198" s="2"/>
      <c r="CJ2198" s="2"/>
      <c r="CK2198" s="2"/>
      <c r="CL2198" s="2"/>
      <c r="CM2198" s="2"/>
      <c r="CN2198" s="2"/>
      <c r="CO2198" s="2"/>
      <c r="CP2198" s="2"/>
      <c r="CQ2198" s="2"/>
      <c r="CR2198" s="2"/>
      <c r="CS2198" s="2"/>
      <c r="CT2198" s="2"/>
      <c r="CU2198" s="2"/>
      <c r="CV2198" s="2"/>
      <c r="CW2198" s="2"/>
      <c r="CX2198" s="2"/>
      <c r="CY2198" s="2"/>
      <c r="CZ2198" s="2"/>
      <c r="DA2198" s="2"/>
      <c r="DB2198" s="2"/>
      <c r="DC2198" s="2"/>
      <c r="DD2198" s="2"/>
      <c r="DE2198" s="2"/>
      <c r="DF2198" s="2"/>
      <c r="DG2198" s="2"/>
      <c r="DH2198" s="2"/>
      <c r="DI2198" s="2"/>
      <c r="DJ2198" s="2"/>
      <c r="DK2198" s="2"/>
      <c r="DL2198" s="2"/>
      <c r="DM2198" s="2"/>
      <c r="DN2198" s="2"/>
      <c r="DO2198" s="2"/>
      <c r="DP2198" s="2"/>
      <c r="DQ2198" s="2"/>
      <c r="DR2198" s="2"/>
      <c r="DS2198" s="2"/>
      <c r="DT2198" s="2"/>
    </row>
    <row r="2199" spans="22:124" ht="13" x14ac:dyDescent="0.3"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  <c r="CB2199" s="2"/>
      <c r="CC2199" s="2"/>
      <c r="CD2199" s="2"/>
      <c r="CE2199" s="2"/>
      <c r="CF2199" s="2"/>
      <c r="CG2199" s="2"/>
      <c r="CH2199" s="2"/>
      <c r="CI2199" s="2"/>
      <c r="CJ2199" s="2"/>
      <c r="CK2199" s="2"/>
      <c r="CL2199" s="2"/>
      <c r="CM2199" s="2"/>
      <c r="CN2199" s="2"/>
      <c r="CO2199" s="2"/>
      <c r="CP2199" s="2"/>
      <c r="CQ2199" s="2"/>
      <c r="CR2199" s="2"/>
      <c r="CS2199" s="2"/>
      <c r="CT2199" s="2"/>
      <c r="CU2199" s="2"/>
      <c r="CV2199" s="2"/>
      <c r="CW2199" s="2"/>
      <c r="CX2199" s="2"/>
      <c r="CY2199" s="2"/>
      <c r="CZ2199" s="2"/>
      <c r="DA2199" s="2"/>
      <c r="DB2199" s="2"/>
      <c r="DC2199" s="2"/>
      <c r="DD2199" s="2"/>
      <c r="DE2199" s="2"/>
      <c r="DF2199" s="2"/>
      <c r="DG2199" s="2"/>
      <c r="DH2199" s="2"/>
      <c r="DI2199" s="2"/>
      <c r="DJ2199" s="2"/>
      <c r="DK2199" s="2"/>
      <c r="DL2199" s="2"/>
      <c r="DM2199" s="2"/>
      <c r="DN2199" s="2"/>
      <c r="DO2199" s="2"/>
      <c r="DP2199" s="2"/>
      <c r="DQ2199" s="2"/>
      <c r="DR2199" s="2"/>
      <c r="DS2199" s="2"/>
      <c r="DT2199" s="2"/>
    </row>
    <row r="2200" spans="22:124" ht="13" x14ac:dyDescent="0.3"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  <c r="CA2200" s="2"/>
      <c r="CB2200" s="2"/>
      <c r="CC2200" s="2"/>
      <c r="CD2200" s="2"/>
      <c r="CE2200" s="2"/>
      <c r="CF2200" s="2"/>
      <c r="CG2200" s="2"/>
      <c r="CH2200" s="2"/>
      <c r="CI2200" s="2"/>
      <c r="CJ2200" s="2"/>
      <c r="CK2200" s="2"/>
      <c r="CL2200" s="2"/>
      <c r="CM2200" s="2"/>
      <c r="CN2200" s="2"/>
      <c r="CO2200" s="2"/>
      <c r="CP2200" s="2"/>
      <c r="CQ2200" s="2"/>
      <c r="CR2200" s="2"/>
      <c r="CS2200" s="2"/>
      <c r="CT2200" s="2"/>
      <c r="CU2200" s="2"/>
      <c r="CV2200" s="2"/>
      <c r="CW2200" s="2"/>
      <c r="CX2200" s="2"/>
      <c r="CY2200" s="2"/>
      <c r="CZ2200" s="2"/>
      <c r="DA2200" s="2"/>
      <c r="DB2200" s="2"/>
      <c r="DC2200" s="2"/>
      <c r="DD2200" s="2"/>
      <c r="DE2200" s="2"/>
      <c r="DF2200" s="2"/>
      <c r="DG2200" s="2"/>
      <c r="DH2200" s="2"/>
      <c r="DI2200" s="2"/>
      <c r="DJ2200" s="2"/>
      <c r="DK2200" s="2"/>
      <c r="DL2200" s="2"/>
      <c r="DM2200" s="2"/>
      <c r="DN2200" s="2"/>
      <c r="DO2200" s="2"/>
      <c r="DP2200" s="2"/>
      <c r="DQ2200" s="2"/>
      <c r="DR2200" s="2"/>
      <c r="DS2200" s="2"/>
      <c r="DT2200" s="2"/>
    </row>
    <row r="2201" spans="22:124" ht="13" x14ac:dyDescent="0.3"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  <c r="CA2201" s="2"/>
      <c r="CB2201" s="2"/>
      <c r="CC2201" s="2"/>
      <c r="CD2201" s="2"/>
      <c r="CE2201" s="2"/>
      <c r="CF2201" s="2"/>
      <c r="CG2201" s="2"/>
      <c r="CH2201" s="2"/>
      <c r="CI2201" s="2"/>
      <c r="CJ2201" s="2"/>
      <c r="CK2201" s="2"/>
      <c r="CL2201" s="2"/>
      <c r="CM2201" s="2"/>
      <c r="CN2201" s="2"/>
      <c r="CO2201" s="2"/>
      <c r="CP2201" s="2"/>
      <c r="CQ2201" s="2"/>
      <c r="CR2201" s="2"/>
      <c r="CS2201" s="2"/>
      <c r="CT2201" s="2"/>
      <c r="CU2201" s="2"/>
      <c r="CV2201" s="2"/>
      <c r="CW2201" s="2"/>
      <c r="CX2201" s="2"/>
      <c r="CY2201" s="2"/>
      <c r="CZ2201" s="2"/>
      <c r="DA2201" s="2"/>
      <c r="DB2201" s="2"/>
      <c r="DC2201" s="2"/>
      <c r="DD2201" s="2"/>
      <c r="DE2201" s="2"/>
      <c r="DF2201" s="2"/>
      <c r="DG2201" s="2"/>
      <c r="DH2201" s="2"/>
      <c r="DI2201" s="2"/>
      <c r="DJ2201" s="2"/>
      <c r="DK2201" s="2"/>
      <c r="DL2201" s="2"/>
      <c r="DM2201" s="2"/>
      <c r="DN2201" s="2"/>
      <c r="DO2201" s="2"/>
      <c r="DP2201" s="2"/>
      <c r="DQ2201" s="2"/>
      <c r="DR2201" s="2"/>
      <c r="DS2201" s="2"/>
      <c r="DT2201" s="2"/>
    </row>
    <row r="2202" spans="22:124" ht="13" x14ac:dyDescent="0.3"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  <c r="CA2202" s="2"/>
      <c r="CB2202" s="2"/>
      <c r="CC2202" s="2"/>
      <c r="CD2202" s="2"/>
      <c r="CE2202" s="2"/>
      <c r="CF2202" s="2"/>
      <c r="CG2202" s="2"/>
      <c r="CH2202" s="2"/>
      <c r="CI2202" s="2"/>
      <c r="CJ2202" s="2"/>
      <c r="CK2202" s="2"/>
      <c r="CL2202" s="2"/>
      <c r="CM2202" s="2"/>
      <c r="CN2202" s="2"/>
      <c r="CO2202" s="2"/>
      <c r="CP2202" s="2"/>
      <c r="CQ2202" s="2"/>
      <c r="CR2202" s="2"/>
      <c r="CS2202" s="2"/>
      <c r="CT2202" s="2"/>
      <c r="CU2202" s="2"/>
      <c r="CV2202" s="2"/>
      <c r="CW2202" s="2"/>
      <c r="CX2202" s="2"/>
      <c r="CY2202" s="2"/>
      <c r="CZ2202" s="2"/>
      <c r="DA2202" s="2"/>
      <c r="DB2202" s="2"/>
      <c r="DC2202" s="2"/>
      <c r="DD2202" s="2"/>
      <c r="DE2202" s="2"/>
      <c r="DF2202" s="2"/>
      <c r="DG2202" s="2"/>
      <c r="DH2202" s="2"/>
      <c r="DI2202" s="2"/>
      <c r="DJ2202" s="2"/>
      <c r="DK2202" s="2"/>
      <c r="DL2202" s="2"/>
      <c r="DM2202" s="2"/>
      <c r="DN2202" s="2"/>
      <c r="DO2202" s="2"/>
      <c r="DP2202" s="2"/>
      <c r="DQ2202" s="2"/>
      <c r="DR2202" s="2"/>
      <c r="DS2202" s="2"/>
      <c r="DT2202" s="2"/>
    </row>
    <row r="2203" spans="22:124" ht="13" x14ac:dyDescent="0.3"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  <c r="CA2203" s="2"/>
      <c r="CB2203" s="2"/>
      <c r="CC2203" s="2"/>
      <c r="CD2203" s="2"/>
      <c r="CE2203" s="2"/>
      <c r="CF2203" s="2"/>
      <c r="CG2203" s="2"/>
      <c r="CH2203" s="2"/>
      <c r="CI2203" s="2"/>
      <c r="CJ2203" s="2"/>
      <c r="CK2203" s="2"/>
      <c r="CL2203" s="2"/>
      <c r="CM2203" s="2"/>
      <c r="CN2203" s="2"/>
      <c r="CO2203" s="2"/>
      <c r="CP2203" s="2"/>
      <c r="CQ2203" s="2"/>
      <c r="CR2203" s="2"/>
      <c r="CS2203" s="2"/>
      <c r="CT2203" s="2"/>
      <c r="CU2203" s="2"/>
      <c r="CV2203" s="2"/>
      <c r="CW2203" s="2"/>
      <c r="CX2203" s="2"/>
      <c r="CY2203" s="2"/>
      <c r="CZ2203" s="2"/>
      <c r="DA2203" s="2"/>
      <c r="DB2203" s="2"/>
      <c r="DC2203" s="2"/>
      <c r="DD2203" s="2"/>
      <c r="DE2203" s="2"/>
      <c r="DF2203" s="2"/>
      <c r="DG2203" s="2"/>
      <c r="DH2203" s="2"/>
      <c r="DI2203" s="2"/>
      <c r="DJ2203" s="2"/>
      <c r="DK2203" s="2"/>
      <c r="DL2203" s="2"/>
      <c r="DM2203" s="2"/>
      <c r="DN2203" s="2"/>
      <c r="DO2203" s="2"/>
      <c r="DP2203" s="2"/>
      <c r="DQ2203" s="2"/>
      <c r="DR2203" s="2"/>
      <c r="DS2203" s="2"/>
      <c r="DT2203" s="2"/>
    </row>
    <row r="2204" spans="22:124" ht="13" x14ac:dyDescent="0.3"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  <c r="CA2204" s="2"/>
      <c r="CB2204" s="2"/>
      <c r="CC2204" s="2"/>
      <c r="CD2204" s="2"/>
      <c r="CE2204" s="2"/>
      <c r="CF2204" s="2"/>
      <c r="CG2204" s="2"/>
      <c r="CH2204" s="2"/>
      <c r="CI2204" s="2"/>
      <c r="CJ2204" s="2"/>
      <c r="CK2204" s="2"/>
      <c r="CL2204" s="2"/>
      <c r="CM2204" s="2"/>
      <c r="CN2204" s="2"/>
      <c r="CO2204" s="2"/>
      <c r="CP2204" s="2"/>
      <c r="CQ2204" s="2"/>
      <c r="CR2204" s="2"/>
      <c r="CS2204" s="2"/>
      <c r="CT2204" s="2"/>
      <c r="CU2204" s="2"/>
      <c r="CV2204" s="2"/>
      <c r="CW2204" s="2"/>
      <c r="CX2204" s="2"/>
      <c r="CY2204" s="2"/>
      <c r="CZ2204" s="2"/>
      <c r="DA2204" s="2"/>
      <c r="DB2204" s="2"/>
      <c r="DC2204" s="2"/>
      <c r="DD2204" s="2"/>
      <c r="DE2204" s="2"/>
      <c r="DF2204" s="2"/>
      <c r="DG2204" s="2"/>
      <c r="DH2204" s="2"/>
      <c r="DI2204" s="2"/>
      <c r="DJ2204" s="2"/>
      <c r="DK2204" s="2"/>
      <c r="DL2204" s="2"/>
      <c r="DM2204" s="2"/>
      <c r="DN2204" s="2"/>
      <c r="DO2204" s="2"/>
      <c r="DP2204" s="2"/>
      <c r="DQ2204" s="2"/>
      <c r="DR2204" s="2"/>
      <c r="DS2204" s="2"/>
      <c r="DT2204" s="2"/>
    </row>
  </sheetData>
  <mergeCells count="13">
    <mergeCell ref="A1:L1"/>
    <mergeCell ref="M1:U1"/>
    <mergeCell ref="A66:U66"/>
    <mergeCell ref="A131:U131"/>
    <mergeCell ref="A196:U196"/>
    <mergeCell ref="A586:U586"/>
    <mergeCell ref="A456:U456"/>
    <mergeCell ref="A457:U457"/>
    <mergeCell ref="A261:U261"/>
    <mergeCell ref="A326:U326"/>
    <mergeCell ref="A391:U391"/>
    <mergeCell ref="A521:U521"/>
    <mergeCell ref="A522:U522"/>
  </mergeCells>
  <phoneticPr fontId="20" type="noConversion"/>
  <conditionalFormatting sqref="AE575:AE576 AF575:AH582">
    <cfRule type="cellIs" dxfId="2" priority="5" stopIfTrue="1" operator="greaterThan">
      <formula>0</formula>
    </cfRule>
  </conditionalFormatting>
  <conditionalFormatting sqref="AR575:AR576 AS575:AU582">
    <cfRule type="cellIs" dxfId="1" priority="2" stopIfTrue="1" operator="greaterThan">
      <formula>0</formula>
    </cfRule>
  </conditionalFormatting>
  <conditionalFormatting sqref="BE575:BE576 BF575:BH582">
    <cfRule type="cellIs" dxfId="0" priority="1" stopIfTrue="1" operator="greaterThan">
      <formula>0</formula>
    </cfRule>
  </conditionalFormatting>
  <printOptions horizontalCentered="1" verticalCentered="1" gridLinesSet="0"/>
  <pageMargins left="0.59055118110236227" right="0.47244094488188981" top="0.39370078740157483" bottom="0.39370078740157483" header="0.51181102362204722" footer="0.39370078740157483"/>
  <pageSetup paperSize="9" scale="87" orientation="portrait" horizontalDpi="300" verticalDpi="4294967292" r:id="rId1"/>
  <headerFooter alignWithMargins="0">
    <oddFooter>&amp;LITEC ETUDES&amp;CCOMPTAGES VITESSES&amp;R&amp;P</oddFooter>
  </headerFooter>
  <rowBreaks count="9" manualBreakCount="9">
    <brk id="65" max="20" man="1"/>
    <brk id="130" max="20" man="1"/>
    <brk id="195" max="20" man="1"/>
    <brk id="260" max="20" man="1"/>
    <brk id="325" max="20" man="1"/>
    <brk id="390" max="20" man="1"/>
    <brk id="455" max="20" man="1"/>
    <brk id="520" max="20" man="1"/>
    <brk id="585" max="2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3</vt:i4>
      </vt:variant>
    </vt:vector>
  </HeadingPairs>
  <TitlesOfParts>
    <vt:vector size="5" baseType="lpstr">
      <vt:lpstr>Synthèse</vt:lpstr>
      <vt:lpstr>Comptage Vitesse Sens 1 60 Min</vt:lpstr>
      <vt:lpstr>debit_total</vt:lpstr>
      <vt:lpstr>'Comptage Vitesse Sens 1 60 Min'!Zone_d_impression</vt:lpstr>
      <vt:lpstr>Synthèse!Zone_d_impression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 Pierre</dc:creator>
  <cp:lastModifiedBy>Phouné Thiam</cp:lastModifiedBy>
  <cp:lastPrinted>2021-03-16T07:56:20Z</cp:lastPrinted>
  <dcterms:created xsi:type="dcterms:W3CDTF">1998-02-14T17:46:59Z</dcterms:created>
  <dcterms:modified xsi:type="dcterms:W3CDTF">2021-11-05T08:45:24Z</dcterms:modified>
</cp:coreProperties>
</file>